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15" windowWidth="15795" windowHeight="7170"/>
  </bookViews>
  <sheets>
    <sheet name="Tabel 6.1" sheetId="1" r:id="rId1"/>
  </sheets>
  <definedNames>
    <definedName name="_xlnm.Print_Area" localSheetId="0">'Tabel 6.1'!$A$40:$W$52</definedName>
    <definedName name="_xlnm.Print_Titles" localSheetId="0">'Tabel 6.1'!$3:$5</definedName>
  </definedNames>
  <calcPr calcId="144525" fullCalcOnLoad="1"/>
</workbook>
</file>

<file path=xl/calcChain.xml><?xml version="1.0" encoding="utf-8"?>
<calcChain xmlns="http://schemas.openxmlformats.org/spreadsheetml/2006/main">
  <c r="U91" i="1" l="1"/>
  <c r="U89" i="1"/>
  <c r="U87" i="1"/>
  <c r="U85" i="1"/>
  <c r="U83" i="1"/>
  <c r="U81" i="1"/>
  <c r="U79" i="1"/>
  <c r="J77" i="1"/>
  <c r="T76" i="1"/>
  <c r="R76" i="1"/>
  <c r="P76" i="1"/>
  <c r="N76" i="1"/>
  <c r="L76" i="1"/>
  <c r="U76" i="1" s="1"/>
  <c r="J76" i="1"/>
  <c r="U58" i="1"/>
  <c r="T58" i="1"/>
  <c r="R58" i="1"/>
  <c r="P58" i="1"/>
  <c r="N58" i="1"/>
  <c r="L58" i="1"/>
  <c r="J58" i="1"/>
  <c r="U44" i="1"/>
  <c r="T44" i="1"/>
  <c r="T99" i="1" s="1"/>
  <c r="R44" i="1"/>
  <c r="P44" i="1"/>
  <c r="N44" i="1"/>
  <c r="N99" i="1" s="1"/>
  <c r="L44" i="1"/>
  <c r="L99" i="1" s="1"/>
  <c r="J44" i="1"/>
  <c r="U29" i="1"/>
  <c r="T29" i="1"/>
  <c r="R29" i="1"/>
  <c r="P29" i="1"/>
  <c r="N29" i="1"/>
  <c r="L29" i="1"/>
  <c r="J29" i="1"/>
  <c r="T11" i="1"/>
  <c r="R11" i="1"/>
  <c r="R99" i="1" s="1"/>
  <c r="P11" i="1"/>
  <c r="P99" i="1" s="1"/>
  <c r="N11" i="1"/>
  <c r="L11" i="1"/>
  <c r="U11" i="1" s="1"/>
  <c r="U99" i="1" l="1"/>
</calcChain>
</file>

<file path=xl/sharedStrings.xml><?xml version="1.0" encoding="utf-8"?>
<sst xmlns="http://schemas.openxmlformats.org/spreadsheetml/2006/main" count="271" uniqueCount="145">
  <si>
    <t>Tabel 6.1 Rencana Program dan Kegiatan, Indikator Kinerja, Kelompok Sasaran dan Pendanaan Indikatif 
Perangkat Daerah Badan Pengelolaan Keuangan dan Aset Daerah</t>
  </si>
  <si>
    <t>No</t>
  </si>
  <si>
    <t>Tujuan</t>
  </si>
  <si>
    <t>Indikator 
Tujuan</t>
  </si>
  <si>
    <t>Sasaran</t>
  </si>
  <si>
    <t>Indikator 
Sasaran</t>
  </si>
  <si>
    <t>Kode</t>
  </si>
  <si>
    <t>Program/
Kegiatan</t>
  </si>
  <si>
    <t>Indikator Kinerja 
Program dan Kegiatan</t>
  </si>
  <si>
    <t>Data Capaian pada Tahun Awal Perencanaan 2018</t>
  </si>
  <si>
    <t>Target Kinerja Program dan Kerangka Pendanaan</t>
  </si>
  <si>
    <t>Kondisi Kinerja pada Akhir Periode Renstra 2024</t>
  </si>
  <si>
    <t>Unit Kerja</t>
  </si>
  <si>
    <t>Lokasi</t>
  </si>
  <si>
    <t>Target</t>
  </si>
  <si>
    <t>Pagu 
(000)</t>
  </si>
  <si>
    <t>1)</t>
  </si>
  <si>
    <t>Meningkatkan Akuntabilitas dan Transparasi Pengelolaan Keuangan dan Aset Daerah</t>
  </si>
  <si>
    <t>Opini WTP  atas Audit LKPD oleh BPK</t>
  </si>
  <si>
    <t>1) Meningkatnya Akuntabilitas dan Transparasi Anggaran</t>
  </si>
  <si>
    <t>Persentase Ketepatan waktu penyusunan APBD</t>
  </si>
  <si>
    <t>Persentase kualitas DPA yg sesuai ketentuan</t>
  </si>
  <si>
    <t>Program Anggaran</t>
  </si>
  <si>
    <t>Bidang Anggaran</t>
  </si>
  <si>
    <t>BPKAD</t>
  </si>
  <si>
    <t>Persentase Tersusunya Dokumen Kelengkapan Penyusunan RKA</t>
  </si>
  <si>
    <t xml:space="preserve">Persentase ketepatan waktu penyusunan DPA APBD Penetapan dan DPA APBD Perubahan </t>
  </si>
  <si>
    <t xml:space="preserve">Persentase OPD yg telah menindaklanjuti pembinaan perencanaan penganggaran </t>
  </si>
  <si>
    <t>Persentase RKA yg tersusun sesuai ketentuan (SE)</t>
  </si>
  <si>
    <t>1) Kegiatan Penyusunan APBD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</si>
  <si>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Buku Perda APBD TA , Perbup Penjabaran APBD Buku 1 &amp; 2 TA , Cetak Raperda, Raperbup APBD TA </t>
    </r>
  </si>
  <si>
    <t>150 , 110, 110 buku dan 70, 10 buku</t>
  </si>
  <si>
    <t xml:space="preserve"> 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</si>
  <si>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Tersusunya DPA APBD </t>
    </r>
  </si>
  <si>
    <t>2) Kegiatan Penyusunan Perubahan APBD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</si>
  <si>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Buku Perda APBD-P , Buku Perbup Penjabaran APBD-P Buku 1 &amp; 2 , Buku Pergeseran APBD</t>
    </r>
  </si>
  <si>
    <t>150 , 110 dan 10 buku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</si>
  <si>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Tersusunya  Perubahan dan Pergeseran APBD</t>
    </r>
  </si>
  <si>
    <t>3) Kegiatan Pembinaan, Pengembangan dan Koodinasi Penganggaran Daerah</t>
  </si>
  <si>
    <t>Ouput :  Jumlah OPD yg dilakukan pembinaan</t>
  </si>
  <si>
    <t>48 OPD</t>
  </si>
  <si>
    <r>
      <t>Outcome</t>
    </r>
    <r>
      <rPr>
        <sz val="10"/>
        <color indexed="8"/>
        <rFont val="Cambria"/>
        <family val="1"/>
      </rPr>
      <t xml:space="preserve"> :Terlaksananya  Pembinaan, Pengembangan dan Koodinasi Penganggaran Daerah </t>
    </r>
  </si>
  <si>
    <t>2) Meningkatnya Akuntabilitas dan Transparasi  Akuntansi dan Pelaporan</t>
  </si>
  <si>
    <t>Persentase OPD yg telah menyusun Laporan Keuangan sesuai SAP</t>
  </si>
  <si>
    <t>Persentase Ketepatan waktu Penyusunan Perda Pertanggungjawaban Pelaksanaan APBD</t>
  </si>
  <si>
    <t>2)</t>
  </si>
  <si>
    <t>Program Akuntansi dan Pelaporan</t>
  </si>
  <si>
    <t>Bidang PAP</t>
  </si>
  <si>
    <t>Persentase Laporan Keuangan yg direkonsiliasi dan diverifikasi data</t>
  </si>
  <si>
    <t>Persentase regulasi kebijakan , sistem dan prosedur akuntansi yg ditindaklanjuti</t>
  </si>
  <si>
    <t>Persentase ketepatan waktu penyusunan  Laporan Keuangan (bulanan, semesteran dan tahunan)</t>
  </si>
  <si>
    <t>Persentase ketapatan waktu penyusunan LKPD</t>
  </si>
  <si>
    <t>Persentase ketepatan waktu penyusunan Perda/Perbup Pertanggungjawaban Pelaksanaan APBD</t>
  </si>
  <si>
    <t>1) Kegiatan Penyusunan Pertanggungjawaban pelaksanaan APBD</t>
  </si>
  <si>
    <r>
      <t>Output :</t>
    </r>
    <r>
      <rPr>
        <sz val="10"/>
        <color indexed="8"/>
        <rFont val="Cambria"/>
        <family val="1"/>
      </rPr>
      <t xml:space="preserve"> Buku Perda Pertanggungjawaban APBD, Laporan Semesteran dan LKPD yg tercetak</t>
    </r>
  </si>
  <si>
    <t>110,110 dan 27 buku</t>
  </si>
  <si>
    <r>
      <t>Outcome:</t>
    </r>
    <r>
      <rPr>
        <sz val="10"/>
        <color indexed="8"/>
        <rFont val="Cambria"/>
        <family val="1"/>
      </rPr>
      <t xml:space="preserve"> Tersusunya Perda Pertanggungjawaban APBD, Laporan Keuangan Semesteran dan LKPD</t>
    </r>
  </si>
  <si>
    <t>2) Kegiatan Pembinaan Pelaksanaan Akuntansi SKPD</t>
  </si>
  <si>
    <r>
      <rPr>
        <u/>
        <sz val="10"/>
        <color indexed="8"/>
        <rFont val="Cambria"/>
        <family val="1"/>
      </rPr>
      <t>Output :</t>
    </r>
    <r>
      <rPr>
        <sz val="10"/>
        <color indexed="8"/>
        <rFont val="Cambria"/>
        <family val="1"/>
      </rPr>
      <t xml:space="preserve"> Rekonsiliasi Akuntansi dan Sosialisasi/PembinaanAkuntansi</t>
    </r>
  </si>
  <si>
    <t>12 bulan &amp; 1 kali</t>
  </si>
  <si>
    <r>
      <t>Oucome</t>
    </r>
    <r>
      <rPr>
        <sz val="10"/>
        <color indexed="8"/>
        <rFont val="Cambria"/>
        <family val="1"/>
      </rPr>
      <t xml:space="preserve"> :  Terlaksananya pembinaan Pelaksanaan Akuntansi SKPD</t>
    </r>
  </si>
  <si>
    <t>3) Meningkatnya Akuntabilitas dan Transparasi  Perbendaharaan</t>
  </si>
  <si>
    <t>Persentase Penerbitan SP2D tepat waktu</t>
  </si>
  <si>
    <t>Persentase  Ketersediaan dana kasda terhadap kebutuhan anggaran kas</t>
  </si>
  <si>
    <t>Program Perbendaharaan</t>
  </si>
  <si>
    <t>Persentase Realisasi SP2D yg diterbitkan selama satu tahun</t>
  </si>
  <si>
    <t>Persentase OPD yg Mampu menindaklanjuti  Pembinaan Penatausahaan Keuangan</t>
  </si>
  <si>
    <t>Persentase Penerbitan SPD yg tepat waktu atas ajuan SPD dari OPD</t>
  </si>
  <si>
    <t>Persentase Penyusunan  BKUD dan Rekonsiliasi Bank yg tepat waktu</t>
  </si>
  <si>
    <t>1) Kegiatan Pengelolaan Administrasi Gaji PNS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</si>
  <si>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Jumlah SP2D  yg diterbitkan, jumlah slip gaji yg tercetak, Laporan SPT Gaji </t>
    </r>
  </si>
  <si>
    <t xml:space="preserve"> 5.000 SP2D, 1.200 slip gaji,9.500 SPT Gaji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</si>
  <si>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Terlaksananya Pencairan SP2D,  Administrasi Gaji dan TPP PNS, Laporan SPT Gaji PNS dengan yg tertib</t>
    </r>
  </si>
  <si>
    <t>2) Kegiatan Koordinasi Perbendaharaan, Akuntansi dan Pelaporan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</si>
  <si>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:Terlaksananya Perjalanan Dinas Rekonsiliasi/koordinasi keuangan, Pembukuan Kasda &amp; Rapat Koordinasi</t>
    </r>
  </si>
  <si>
    <t>12 bulan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</si>
  <si>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Terususunya administrasi pengelolaan dan pelaporan Kas daerah yg tertib</t>
    </r>
  </si>
  <si>
    <t>1.</t>
  </si>
  <si>
    <t>4) Meningkatnya Akuntabilitas dan Transparasi  Pengelolaan BMD</t>
  </si>
  <si>
    <t>Persentase OPD yg telah melakukan pengelolaan BMD yang baik dan benar</t>
  </si>
  <si>
    <t>Program Pengelolaan BMD</t>
  </si>
  <si>
    <t>Bidang Aset Daerah</t>
  </si>
  <si>
    <t>Persentase OPD yg telah melaksanakan perencanaan kebutuhan, penetapan status, pemanfaatan dan pengamanan BMD</t>
  </si>
  <si>
    <t>Persentase OPD yang telah melaksanakan pembinaan, pengendalian dan pengawasan BMD</t>
  </si>
  <si>
    <t>Persentase OPD yg telah melakukan penilaian, pemindahtanganan, pemusnahan dan penghapusan BMD</t>
  </si>
  <si>
    <t>Persentase OPD yg telah melakukan penatausahaan BMD yang baik dan benar</t>
  </si>
  <si>
    <t>1) Kegiatan Koordinasi Pengelolaan BMD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</si>
  <si>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Terbayarnya homor pengelolaan SIMDA BMD, Pejabat Pengelolaan BMD, Tim Pengawas dan Pengendalian BMD, Tim Fasilitasi pemanfaatan BMD, Terpenuhinya Rapat-Rapat koordinasi BMD, Perjalanan Dinas Pengelolaan BMD, Konsultasi BMD </t>
    </r>
  </si>
  <si>
    <t>12 Bulan, 1 Tahun</t>
  </si>
  <si>
    <r>
      <rPr>
        <u/>
        <sz val="10"/>
        <color indexed="8"/>
        <rFont val="Cambria"/>
        <family val="1"/>
      </rPr>
      <t xml:space="preserve">Outcome </t>
    </r>
    <r>
      <rPr>
        <sz val="10"/>
        <color indexed="8"/>
        <rFont val="Cambria"/>
        <family val="1"/>
      </rPr>
      <t>: Terlaksananya  Pengelolaan SIMDA BMD,  Pengelolaan BMD, Pengawasan dan Pengendalian BMD, Fasilitasi pemanfaatan BMD, Rapat  koordinasi dan Monev pengelolaan BMD</t>
    </r>
  </si>
  <si>
    <t>2) Kegiatan Bintek Pengelolaan BMD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</si>
  <si>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 Jumlah Bintek Pengelolaan BMD</t>
    </r>
  </si>
  <si>
    <t>1 kali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</si>
  <si>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Terlaksananya bintek  Pengelolaan BMD</t>
    </r>
  </si>
  <si>
    <t>3) Kegiatan Penilaian dan Penghapusan BMD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</si>
  <si>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Terbayarnya honor-honor tim penaksir harga, Tim Penjualan, Tim Hibah, Publikasi, Konsultan dalam proses penilan dan Penhapusan BMD, Terpenuhinya kegitan Rapat, dinas dalam daerah, dalm proses penilaian dan Pengahapusan BMD, </t>
    </r>
  </si>
  <si>
    <t>1 Tahun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</si>
  <si>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Tersusunya Dokumen Penilaian , Pemindahtanganan , Pemusnahan dan SK Penghapusan BMD</t>
    </r>
  </si>
  <si>
    <t>4) Kegiatan Penatusahaan BMD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</si>
  <si>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Terlaksananya Inventarisasi, Rapat Koordinasi, Rekonsiliasi dalam Penyusunan Laporan BMD, Terbayarnya tagihan Cloud SIMDA BMD</t>
    </r>
  </si>
  <si>
    <t xml:space="preserve">1 Tahun </t>
  </si>
  <si>
    <r>
      <t>Outcome</t>
    </r>
    <r>
      <rPr>
        <sz val="10"/>
        <color indexed="8"/>
        <rFont val="Cambria"/>
        <family val="1"/>
      </rPr>
      <t xml:space="preserve"> : Tersusunya Laporan BMD</t>
    </r>
  </si>
  <si>
    <t>2.</t>
  </si>
  <si>
    <t>Mewujudkan manajemen administrasi pelayanan umum, keuangan, kepegawaian dan perencanaan yang berkualitas</t>
  </si>
  <si>
    <t>Terlaksananya manajemen administrasi pelayanan umum, keuangan, kepegawaian dan perencanaan</t>
  </si>
  <si>
    <t>Meningkatnya manajemen administrasi pelayanan umum, keuangan, kepegawaian dan perencanaan</t>
  </si>
  <si>
    <t>Nilai SAKIP PD</t>
  </si>
  <si>
    <t>Program Manajemen Administrasi Pelayanan Umum, Keuangan, Kepegawaian dan Perencanaan Perangkat Daerah</t>
  </si>
  <si>
    <t>-</t>
  </si>
  <si>
    <t>Sekretariat</t>
  </si>
  <si>
    <t>Persentase pemenuhan layanan umum kepegawaian perangkat daerah</t>
  </si>
  <si>
    <t>Persentase pemenuhan layanan perencanaan dan keuangan perangkat daerah</t>
  </si>
  <si>
    <t>1) Kegiatan Penyediaan Jasa Kantor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</si>
  <si>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Terbayarnya tagihan/kebutuhan listrik, air, telpon, internet, BPJS, Tersedianya materai, ATK, surat kabar, cetak, penggandaan, alat listrik, peralatan gedung kantor, perlengkapan gedung kantor, </t>
    </r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</si>
  <si>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 Terpenuhinya penyediaan jasa kantor</t>
    </r>
  </si>
  <si>
    <t>2) Kegiatan Pemeliharaan Sarana Prasarana Kantor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</si>
  <si>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Terbayarnya Gaji THL, tagihan pemeliharaan gedung kantor, peralatan gedung kantor, perlengkapan gedung kantor, kendaraan dinas</t>
    </r>
  </si>
  <si>
    <r>
      <t>Outcome</t>
    </r>
    <r>
      <rPr>
        <sz val="10"/>
        <color indexed="8"/>
        <rFont val="Cambria"/>
        <family val="1"/>
      </rPr>
      <t xml:space="preserve"> :   Terpeliharanya Sarana Prasarana Kantor</t>
    </r>
  </si>
  <si>
    <t>3) Kegiatan Pengadaan Sarana Prasarana Kantor</t>
  </si>
  <si>
    <t>Output : Terlaksananya pengadaan sarana prasarana kantor</t>
  </si>
  <si>
    <t>Renovasi Gedung 1 Pkt, Renovasi taman 1 Pkt,  Filing kabinet 2 unit, smart Tv 5 unit, Laptop 5 unit, tablet 1 unit, hardisk nas 2 unit, scanner 2 unit, printer 1unit, router 1 unit, dispenser 1 unit, Meja rapat 2 pkt, kursi rapat 3 pkt, set kursi tamu 2 pkt, NVC 1 unit</t>
  </si>
  <si>
    <t>kendaraan roda dua 11 unit, Renovasi kamar mandi 2 unit, 2 laptop, 1 PC</t>
  </si>
  <si>
    <t>Mebeluair 1 Pkt, PC 5 unit, Printer 5 unit</t>
  </si>
  <si>
    <t>AC 2 unit, Rehab kamar mandi 2 unit</t>
  </si>
  <si>
    <t>Baterai genset 1 unit, Rehab kantor BPKAD 1 Unit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</si>
  <si>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>:  Terpenuhinya pengadaan sarana prasarana kantor</t>
    </r>
  </si>
  <si>
    <t>4) Kegiatan Peningkatan Kapasitas Sumber Daya Aparatur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</si>
  <si>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Jumlah kegiatan peningkatan kapasitas Sumber Daya Aparatur, Pengiriman personil diklat/bimtek/seminar/sosialisasi pengembangan kompetensi</t>
    </r>
  </si>
  <si>
    <t>1 kali, 1 tahun</t>
  </si>
  <si>
    <r>
      <rPr>
        <u/>
        <sz val="10"/>
        <color indexed="8"/>
        <rFont val="Cambria"/>
        <family val="1"/>
      </rPr>
      <t>Outcome</t>
    </r>
    <r>
      <rPr>
        <sz val="10"/>
        <color indexed="8"/>
        <rFont val="Cambria"/>
        <family val="1"/>
      </rPr>
      <t xml:space="preserve"> : Terlaksananya peningkatan kapasitas sumber daya aparatur</t>
    </r>
  </si>
  <si>
    <t>5) Kegiatan Perencanaan, Pengendalian dan Pelaporan Kinerja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</si>
  <si>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Terlaksananya proses perencanaan, pengendalian, pelaporan kinerja, dan penyelenggaraan pameran investasi, pawai karnaval </t>
    </r>
  </si>
  <si>
    <r>
      <t>Outcome</t>
    </r>
    <r>
      <rPr>
        <sz val="10"/>
        <color indexed="8"/>
        <rFont val="Cambria"/>
        <family val="1"/>
      </rPr>
      <t xml:space="preserve"> : Tersusunya dokumen SPIP, Renja, RKA, laporan keuangan, Lakip, </t>
    </r>
  </si>
  <si>
    <t>6) Kegiatan Penatausahaan Keuangan dan Barang Milik Daerah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</si>
  <si>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Terbayarnya honor pengelolaan keuangan SKPD, Pengelolaan Keuangan SKPKD, Pengelolaan SIMDA dan penataan arsip dokumen keuangan</t>
    </r>
  </si>
  <si>
    <r>
      <t>Outcome</t>
    </r>
    <r>
      <rPr>
        <sz val="10"/>
        <color indexed="8"/>
        <rFont val="Cambria"/>
        <family val="1"/>
      </rPr>
      <t xml:space="preserve"> : Terselenggaranya pengelolaan Keuangan SKPD dan SKPKD yg tertib</t>
    </r>
  </si>
  <si>
    <t>7) Kegiatan Rapat Koordinasi dan Konsultasi</t>
  </si>
  <si>
    <r>
      <rPr>
        <u/>
        <sz val="10"/>
        <color indexed="8"/>
        <rFont val="Cambria"/>
        <family val="1"/>
      </rPr>
      <t>Output</t>
    </r>
    <r>
      <rPr>
        <sz val="10"/>
        <color indexed="8"/>
        <rFont val="Cambria"/>
        <family val="1"/>
      </rPr>
      <t xml:space="preserve"> : Terpenuhinya belanja perjalanan dinas, penyediaan makan dan minum pegawai, rapat dan tamu</t>
    </r>
  </si>
  <si>
    <r>
      <t>Outcome</t>
    </r>
    <r>
      <rPr>
        <sz val="10"/>
        <color indexed="8"/>
        <rFont val="Cambria"/>
        <family val="1"/>
      </rPr>
      <t xml:space="preserve"> : Terlaksananya perjalanan dinas, penyediaan makan dan minum</t>
    </r>
  </si>
  <si>
    <t>Slawi, 17 Juni 2019</t>
  </si>
  <si>
    <t xml:space="preserve">Kepala Badan Pengelolaan Keuangan </t>
  </si>
  <si>
    <t>dan Aset Daerah Kabupaten Tegal</t>
  </si>
  <si>
    <t>BUDI SUKAMTO</t>
  </si>
  <si>
    <t>Pembina Utama Muda</t>
  </si>
  <si>
    <t>NIP. 19640501 198903 1 009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</si>
</sst>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0"/>
      <color indexed="8"/>
      <name val="Cambria"/>
      <family val="1"/>
    </font>
    <font>
      <u/>
      <sz val="10"/>
      <color indexed="8"/>
      <name val="Cambria"/>
      <family val="1"/>
    </font>
    <font>
      <u/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0"/>
      <name val="Cambria"/>
      <family val="1"/>
      <scheme val="major"/>
    </font>
    <font>
      <b/>
      <u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164" fontId="5" fillId="0" borderId="10" xfId="1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4" xfId="0" applyFont="1" applyBorder="1"/>
    <xf numFmtId="0" fontId="5" fillId="2" borderId="4" xfId="0" applyFont="1" applyFill="1" applyBorder="1" applyAlignment="1">
      <alignment vertical="top" wrapText="1"/>
    </xf>
    <xf numFmtId="0" fontId="5" fillId="0" borderId="0" xfId="0" applyFont="1"/>
    <xf numFmtId="0" fontId="5" fillId="2" borderId="10" xfId="0" applyFont="1" applyFill="1" applyBorder="1" applyAlignment="1">
      <alignment vertical="top" wrapText="1"/>
    </xf>
    <xf numFmtId="9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164" fontId="4" fillId="0" borderId="10" xfId="1" applyNumberFormat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9" fillId="2" borderId="4" xfId="0" applyFont="1" applyFill="1" applyBorder="1" applyAlignment="1">
      <alignment vertical="center" wrapText="1"/>
    </xf>
    <xf numFmtId="164" fontId="6" fillId="0" borderId="10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top" wrapText="1"/>
    </xf>
    <xf numFmtId="0" fontId="5" fillId="0" borderId="1" xfId="0" applyFont="1" applyBorder="1"/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7" fontId="5" fillId="0" borderId="4" xfId="1" applyNumberFormat="1" applyFont="1" applyFill="1" applyBorder="1" applyAlignment="1">
      <alignment horizontal="right" vertical="center" wrapText="1"/>
    </xf>
    <xf numFmtId="0" fontId="5" fillId="0" borderId="10" xfId="0" applyFont="1" applyBorder="1"/>
    <xf numFmtId="0" fontId="5" fillId="0" borderId="13" xfId="0" applyFont="1" applyBorder="1" applyAlignment="1"/>
    <xf numFmtId="0" fontId="5" fillId="0" borderId="11" xfId="0" applyFont="1" applyBorder="1" applyAlignment="1"/>
    <xf numFmtId="0" fontId="5" fillId="2" borderId="11" xfId="0" applyFont="1" applyFill="1" applyBorder="1" applyAlignment="1"/>
    <xf numFmtId="0" fontId="5" fillId="0" borderId="14" xfId="0" applyFont="1" applyBorder="1" applyAlignment="1"/>
    <xf numFmtId="0" fontId="7" fillId="2" borderId="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164" fontId="6" fillId="0" borderId="12" xfId="1" applyNumberFormat="1" applyFont="1" applyBorder="1" applyAlignment="1">
      <alignment horizontal="right" vertical="center" wrapText="1"/>
    </xf>
    <xf numFmtId="164" fontId="5" fillId="0" borderId="12" xfId="1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41" fontId="5" fillId="0" borderId="4" xfId="2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9" fontId="5" fillId="2" borderId="4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164" fontId="5" fillId="0" borderId="10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top" wrapText="1"/>
    </xf>
    <xf numFmtId="164" fontId="6" fillId="0" borderId="4" xfId="1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164" fontId="11" fillId="0" borderId="0" xfId="1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5" fillId="0" borderId="0" xfId="0" applyNumberFormat="1" applyFont="1"/>
    <xf numFmtId="0" fontId="12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showGridLines="0" tabSelected="1" zoomScaleNormal="100" workbookViewId="0">
      <selection activeCell="I5" sqref="I5"/>
    </sheetView>
  </sheetViews>
  <sheetFormatPr defaultRowHeight="12.75" x14ac:dyDescent="0.2"/>
  <cols>
    <col min="1" max="1" width="4.42578125" style="95" customWidth="1"/>
    <col min="2" max="2" width="14.5703125" style="95" customWidth="1"/>
    <col min="3" max="3" width="13.7109375" style="95" customWidth="1"/>
    <col min="4" max="4" width="15.140625" style="95" customWidth="1"/>
    <col min="5" max="5" width="16.42578125" style="95" customWidth="1"/>
    <col min="6" max="6" width="5.42578125" style="95" customWidth="1"/>
    <col min="7" max="7" width="15.7109375" style="95" customWidth="1"/>
    <col min="8" max="8" width="21.42578125" style="178" customWidth="1"/>
    <col min="9" max="9" width="9.7109375" style="95" customWidth="1"/>
    <col min="10" max="10" width="12.7109375" style="95" customWidth="1"/>
    <col min="11" max="11" width="11.5703125" style="95" customWidth="1"/>
    <col min="12" max="12" width="12.7109375" style="95" customWidth="1"/>
    <col min="13" max="13" width="10.28515625" style="95" customWidth="1"/>
    <col min="14" max="14" width="12.7109375" style="95" customWidth="1"/>
    <col min="15" max="15" width="10.28515625" style="95" customWidth="1"/>
    <col min="16" max="16" width="12.7109375" style="95" customWidth="1"/>
    <col min="17" max="17" width="10.28515625" style="95" customWidth="1"/>
    <col min="18" max="18" width="12.7109375" style="95" customWidth="1"/>
    <col min="19" max="19" width="10.28515625" style="95" customWidth="1"/>
    <col min="20" max="20" width="12.7109375" style="95" customWidth="1"/>
    <col min="21" max="21" width="17.28515625" style="95" customWidth="1"/>
    <col min="22" max="22" width="14.42578125" style="95" customWidth="1"/>
    <col min="23" max="23" width="8.85546875" style="95" customWidth="1"/>
    <col min="24" max="16384" width="9.140625" style="95"/>
  </cols>
  <sheetData>
    <row r="1" spans="1:23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1:23" s="10" customFormat="1" ht="20.25" customHeight="1" x14ac:dyDescent="0.25">
      <c r="A3" s="3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6" t="s">
        <v>9</v>
      </c>
      <c r="J3" s="7"/>
      <c r="K3" s="8" t="s">
        <v>10</v>
      </c>
      <c r="L3" s="8"/>
      <c r="M3" s="8"/>
      <c r="N3" s="8"/>
      <c r="O3" s="8"/>
      <c r="P3" s="8"/>
      <c r="Q3" s="8"/>
      <c r="R3" s="8"/>
      <c r="S3" s="8"/>
      <c r="T3" s="8"/>
      <c r="U3" s="9" t="s">
        <v>11</v>
      </c>
      <c r="V3" s="4" t="s">
        <v>12</v>
      </c>
      <c r="W3" s="4" t="s">
        <v>13</v>
      </c>
    </row>
    <row r="4" spans="1:23" s="10" customFormat="1" ht="18.75" customHeight="1" x14ac:dyDescent="0.25">
      <c r="A4" s="11"/>
      <c r="B4" s="11"/>
      <c r="C4" s="12"/>
      <c r="D4" s="11"/>
      <c r="E4" s="12"/>
      <c r="F4" s="12"/>
      <c r="G4" s="12"/>
      <c r="H4" s="13"/>
      <c r="I4" s="14"/>
      <c r="J4" s="15"/>
      <c r="K4" s="16">
        <v>2020</v>
      </c>
      <c r="L4" s="17"/>
      <c r="M4" s="16">
        <v>2021</v>
      </c>
      <c r="N4" s="17"/>
      <c r="O4" s="16">
        <v>2022</v>
      </c>
      <c r="P4" s="17"/>
      <c r="Q4" s="16">
        <v>2023</v>
      </c>
      <c r="R4" s="17"/>
      <c r="S4" s="16">
        <v>2024</v>
      </c>
      <c r="T4" s="17"/>
      <c r="U4" s="18"/>
      <c r="V4" s="12"/>
      <c r="W4" s="12"/>
    </row>
    <row r="5" spans="1:23" s="10" customFormat="1" ht="39" customHeight="1" x14ac:dyDescent="0.25">
      <c r="A5" s="19"/>
      <c r="B5" s="19"/>
      <c r="C5" s="20"/>
      <c r="D5" s="19"/>
      <c r="E5" s="20"/>
      <c r="F5" s="20"/>
      <c r="G5" s="20"/>
      <c r="H5" s="21"/>
      <c r="I5" s="22" t="s">
        <v>14</v>
      </c>
      <c r="J5" s="22" t="s">
        <v>15</v>
      </c>
      <c r="K5" s="22" t="s">
        <v>14</v>
      </c>
      <c r="L5" s="23" t="s">
        <v>15</v>
      </c>
      <c r="M5" s="22" t="s">
        <v>14</v>
      </c>
      <c r="N5" s="23" t="s">
        <v>15</v>
      </c>
      <c r="O5" s="22" t="s">
        <v>14</v>
      </c>
      <c r="P5" s="23" t="s">
        <v>15</v>
      </c>
      <c r="Q5" s="22" t="s">
        <v>14</v>
      </c>
      <c r="R5" s="23" t="s">
        <v>15</v>
      </c>
      <c r="S5" s="22" t="s">
        <v>14</v>
      </c>
      <c r="T5" s="23" t="s">
        <v>15</v>
      </c>
      <c r="U5" s="24"/>
      <c r="V5" s="20"/>
      <c r="W5" s="20"/>
    </row>
    <row r="6" spans="1:23" s="10" customFormat="1" ht="27" customHeight="1" x14ac:dyDescent="0.25">
      <c r="A6" s="25" t="s">
        <v>16</v>
      </c>
      <c r="B6" s="26" t="s">
        <v>17</v>
      </c>
      <c r="C6" s="26" t="s">
        <v>18</v>
      </c>
      <c r="D6" s="27"/>
      <c r="E6" s="28"/>
      <c r="F6" s="29"/>
      <c r="G6" s="27"/>
      <c r="H6" s="30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s="38" customFormat="1" ht="52.5" customHeight="1" x14ac:dyDescent="0.25">
      <c r="A7" s="31"/>
      <c r="B7" s="32"/>
      <c r="C7" s="32"/>
      <c r="D7" s="33"/>
      <c r="E7" s="34"/>
      <c r="F7" s="35"/>
      <c r="G7" s="36"/>
      <c r="H7" s="37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3" s="38" customFormat="1" ht="66.75" customHeight="1" x14ac:dyDescent="0.25">
      <c r="A8" s="39"/>
      <c r="B8" s="40"/>
      <c r="C8" s="40"/>
      <c r="D8" s="41" t="s">
        <v>19</v>
      </c>
      <c r="E8" s="41"/>
      <c r="F8" s="42"/>
      <c r="G8" s="43"/>
      <c r="H8" s="44"/>
      <c r="I8" s="45"/>
      <c r="J8" s="22"/>
      <c r="K8" s="22"/>
      <c r="L8" s="46"/>
      <c r="M8" s="47"/>
      <c r="N8" s="46"/>
      <c r="O8" s="47"/>
      <c r="P8" s="46"/>
      <c r="Q8" s="47"/>
      <c r="R8" s="46"/>
      <c r="S8" s="47"/>
      <c r="T8" s="46"/>
      <c r="U8" s="48"/>
      <c r="V8" s="49"/>
      <c r="W8" s="49"/>
    </row>
    <row r="9" spans="1:23" s="38" customFormat="1" ht="47.25" customHeight="1" x14ac:dyDescent="0.25">
      <c r="A9" s="39"/>
      <c r="B9" s="50"/>
      <c r="C9" s="50"/>
      <c r="D9" s="51"/>
      <c r="E9" s="41" t="s">
        <v>20</v>
      </c>
      <c r="F9" s="42"/>
      <c r="G9" s="40"/>
      <c r="H9" s="44"/>
      <c r="I9" s="52">
        <v>1</v>
      </c>
      <c r="J9" s="22"/>
      <c r="K9" s="53">
        <v>1</v>
      </c>
      <c r="L9" s="46"/>
      <c r="M9" s="53">
        <v>1</v>
      </c>
      <c r="N9" s="46"/>
      <c r="O9" s="53">
        <v>1</v>
      </c>
      <c r="P9" s="46"/>
      <c r="Q9" s="53">
        <v>1</v>
      </c>
      <c r="R9" s="46"/>
      <c r="S9" s="53">
        <v>1</v>
      </c>
      <c r="T9" s="46"/>
      <c r="U9" s="54">
        <v>1</v>
      </c>
      <c r="V9" s="49"/>
      <c r="W9" s="49"/>
    </row>
    <row r="10" spans="1:23" s="38" customFormat="1" ht="46.5" customHeight="1" x14ac:dyDescent="0.25">
      <c r="A10" s="39"/>
      <c r="B10" s="50"/>
      <c r="C10" s="50"/>
      <c r="D10" s="51"/>
      <c r="E10" s="41" t="s">
        <v>21</v>
      </c>
      <c r="F10" s="42"/>
      <c r="G10" s="40"/>
      <c r="H10" s="44"/>
      <c r="I10" s="52">
        <v>0.65</v>
      </c>
      <c r="J10" s="22"/>
      <c r="K10" s="53">
        <v>0.7</v>
      </c>
      <c r="L10" s="46"/>
      <c r="M10" s="55">
        <v>0.75</v>
      </c>
      <c r="N10" s="46"/>
      <c r="O10" s="56">
        <v>0.8</v>
      </c>
      <c r="P10" s="57"/>
      <c r="Q10" s="56">
        <v>0.85</v>
      </c>
      <c r="R10" s="57"/>
      <c r="S10" s="56">
        <v>0.95</v>
      </c>
      <c r="T10" s="57"/>
      <c r="U10" s="56">
        <v>0.95</v>
      </c>
      <c r="V10" s="49"/>
      <c r="W10" s="49"/>
    </row>
    <row r="11" spans="1:23" s="38" customFormat="1" ht="29.25" customHeight="1" x14ac:dyDescent="0.25">
      <c r="A11" s="39"/>
      <c r="B11" s="50"/>
      <c r="C11" s="50"/>
      <c r="D11" s="51"/>
      <c r="E11" s="51"/>
      <c r="F11" s="58" t="s">
        <v>16</v>
      </c>
      <c r="G11" s="59" t="s">
        <v>22</v>
      </c>
      <c r="H11" s="44"/>
      <c r="I11" s="45"/>
      <c r="J11" s="60"/>
      <c r="K11" s="22"/>
      <c r="L11" s="46">
        <f>SUM(L16:L20)</f>
        <v>1160000</v>
      </c>
      <c r="M11" s="47"/>
      <c r="N11" s="46">
        <f>SUM(N16:N20)</f>
        <v>1160000</v>
      </c>
      <c r="O11" s="47"/>
      <c r="P11" s="46">
        <f>SUM(P16:P20)</f>
        <v>1190356</v>
      </c>
      <c r="Q11" s="47"/>
      <c r="R11" s="46">
        <f>SUM(R16:R20)</f>
        <v>1205831</v>
      </c>
      <c r="S11" s="47"/>
      <c r="T11" s="46">
        <f>SUM(T16:T20)</f>
        <v>1221506</v>
      </c>
      <c r="U11" s="48">
        <f>SUM(L11:T11)</f>
        <v>5937693</v>
      </c>
      <c r="V11" s="61" t="s">
        <v>23</v>
      </c>
      <c r="W11" s="61" t="s">
        <v>24</v>
      </c>
    </row>
    <row r="12" spans="1:23" s="38" customFormat="1" ht="62.25" customHeight="1" x14ac:dyDescent="0.25">
      <c r="A12" s="39"/>
      <c r="B12" s="50"/>
      <c r="C12" s="50"/>
      <c r="D12" s="51"/>
      <c r="E12" s="51"/>
      <c r="F12" s="58"/>
      <c r="G12" s="62"/>
      <c r="H12" s="63" t="s">
        <v>25</v>
      </c>
      <c r="I12" s="64">
        <v>1</v>
      </c>
      <c r="J12" s="60"/>
      <c r="K12" s="64">
        <v>1</v>
      </c>
      <c r="L12" s="46"/>
      <c r="M12" s="64">
        <v>1</v>
      </c>
      <c r="N12" s="46"/>
      <c r="O12" s="64">
        <v>1</v>
      </c>
      <c r="P12" s="46"/>
      <c r="Q12" s="64">
        <v>1</v>
      </c>
      <c r="R12" s="46"/>
      <c r="S12" s="64">
        <v>1</v>
      </c>
      <c r="T12" s="46"/>
      <c r="U12" s="64">
        <v>1</v>
      </c>
      <c r="V12" s="49"/>
      <c r="W12" s="49"/>
    </row>
    <row r="13" spans="1:23" s="38" customFormat="1" ht="76.5" customHeight="1" x14ac:dyDescent="0.25">
      <c r="A13" s="39"/>
      <c r="B13" s="50"/>
      <c r="C13" s="50"/>
      <c r="D13" s="51"/>
      <c r="E13" s="51"/>
      <c r="F13" s="58"/>
      <c r="G13" s="62"/>
      <c r="H13" s="63" t="s">
        <v>26</v>
      </c>
      <c r="I13" s="64">
        <v>1</v>
      </c>
      <c r="J13" s="60"/>
      <c r="K13" s="64">
        <v>1</v>
      </c>
      <c r="L13" s="46"/>
      <c r="M13" s="64">
        <v>1</v>
      </c>
      <c r="N13" s="46"/>
      <c r="O13" s="64">
        <v>1</v>
      </c>
      <c r="P13" s="46"/>
      <c r="Q13" s="64">
        <v>1</v>
      </c>
      <c r="R13" s="46"/>
      <c r="S13" s="64">
        <v>1</v>
      </c>
      <c r="T13" s="46"/>
      <c r="U13" s="64">
        <v>1</v>
      </c>
      <c r="V13" s="49"/>
      <c r="W13" s="49"/>
    </row>
    <row r="14" spans="1:23" s="38" customFormat="1" ht="65.25" customHeight="1" x14ac:dyDescent="0.25">
      <c r="A14" s="39"/>
      <c r="B14" s="50"/>
      <c r="C14" s="50"/>
      <c r="D14" s="51"/>
      <c r="E14" s="51"/>
      <c r="F14" s="58"/>
      <c r="G14" s="62"/>
      <c r="H14" s="63" t="s">
        <v>27</v>
      </c>
      <c r="I14" s="65">
        <v>0.65</v>
      </c>
      <c r="J14" s="66"/>
      <c r="K14" s="67">
        <v>0.7</v>
      </c>
      <c r="L14" s="68"/>
      <c r="M14" s="69">
        <v>0.75</v>
      </c>
      <c r="N14" s="68"/>
      <c r="O14" s="64">
        <v>0.8</v>
      </c>
      <c r="P14" s="70"/>
      <c r="Q14" s="64">
        <v>0.85</v>
      </c>
      <c r="R14" s="70"/>
      <c r="S14" s="64">
        <v>0.95</v>
      </c>
      <c r="T14" s="70"/>
      <c r="U14" s="64">
        <v>0.95</v>
      </c>
      <c r="V14" s="49"/>
      <c r="W14" s="49"/>
    </row>
    <row r="15" spans="1:23" s="38" customFormat="1" ht="52.5" customHeight="1" x14ac:dyDescent="0.25">
      <c r="A15" s="39"/>
      <c r="B15" s="50"/>
      <c r="C15" s="50"/>
      <c r="D15" s="51"/>
      <c r="E15" s="51"/>
      <c r="F15" s="33"/>
      <c r="G15" s="51"/>
      <c r="H15" s="71" t="s">
        <v>28</v>
      </c>
      <c r="I15" s="65">
        <v>0.65</v>
      </c>
      <c r="J15" s="66"/>
      <c r="K15" s="67">
        <v>0.7</v>
      </c>
      <c r="L15" s="68"/>
      <c r="M15" s="69">
        <v>0.75</v>
      </c>
      <c r="N15" s="68"/>
      <c r="O15" s="64">
        <v>0.8</v>
      </c>
      <c r="P15" s="70"/>
      <c r="Q15" s="64">
        <v>0.85</v>
      </c>
      <c r="R15" s="70"/>
      <c r="S15" s="64">
        <v>0.95</v>
      </c>
      <c r="T15" s="70"/>
      <c r="U15" s="64">
        <v>0.95</v>
      </c>
      <c r="V15" s="61"/>
      <c r="W15" s="61"/>
    </row>
    <row r="16" spans="1:23" s="38" customFormat="1" ht="78" customHeight="1" x14ac:dyDescent="0.25">
      <c r="A16" s="72"/>
      <c r="B16" s="62"/>
      <c r="C16" s="62"/>
      <c r="D16" s="62"/>
      <c r="E16" s="62"/>
      <c r="F16" s="33"/>
      <c r="G16" s="73" t="s">
        <v>29</v>
      </c>
      <c r="H16" s="74" t="s">
        <v>30</v>
      </c>
      <c r="I16" s="61" t="s">
        <v>31</v>
      </c>
      <c r="J16" s="75"/>
      <c r="K16" s="61" t="s">
        <v>31</v>
      </c>
      <c r="L16" s="70">
        <v>530000</v>
      </c>
      <c r="M16" s="61" t="s">
        <v>31</v>
      </c>
      <c r="N16" s="76">
        <v>530000</v>
      </c>
      <c r="O16" s="61" t="s">
        <v>31</v>
      </c>
      <c r="P16" s="70">
        <v>530000</v>
      </c>
      <c r="Q16" s="61" t="s">
        <v>31</v>
      </c>
      <c r="R16" s="70">
        <v>530000</v>
      </c>
      <c r="S16" s="61" t="s">
        <v>31</v>
      </c>
      <c r="T16" s="70">
        <v>530000</v>
      </c>
      <c r="U16" s="61" t="s">
        <v>31</v>
      </c>
      <c r="V16" s="41"/>
      <c r="W16" s="41" t="s">
        <v>32</v>
      </c>
    </row>
    <row r="17" spans="1:23" s="38" customFormat="1" ht="63" customHeight="1" x14ac:dyDescent="0.25">
      <c r="A17" s="72"/>
      <c r="B17" s="62"/>
      <c r="C17" s="62"/>
      <c r="D17" s="62"/>
      <c r="E17" s="62"/>
      <c r="F17" s="33"/>
      <c r="G17" s="77"/>
      <c r="H17" s="74" t="s">
        <v>33</v>
      </c>
      <c r="I17" s="64">
        <v>1</v>
      </c>
      <c r="J17" s="75"/>
      <c r="K17" s="64">
        <v>1</v>
      </c>
      <c r="L17" s="70"/>
      <c r="M17" s="64">
        <v>1</v>
      </c>
      <c r="N17" s="76"/>
      <c r="O17" s="64">
        <v>1</v>
      </c>
      <c r="P17" s="70"/>
      <c r="Q17" s="64">
        <v>1</v>
      </c>
      <c r="R17" s="70"/>
      <c r="S17" s="64">
        <v>1</v>
      </c>
      <c r="T17" s="70"/>
      <c r="U17" s="64">
        <v>1</v>
      </c>
      <c r="V17" s="41"/>
      <c r="W17" s="41"/>
    </row>
    <row r="18" spans="1:23" s="38" customFormat="1" ht="76.5" customHeight="1" x14ac:dyDescent="0.25">
      <c r="A18" s="72"/>
      <c r="B18" s="62"/>
      <c r="C18" s="62"/>
      <c r="D18" s="62"/>
      <c r="E18" s="62"/>
      <c r="F18" s="33"/>
      <c r="G18" s="73" t="s">
        <v>34</v>
      </c>
      <c r="H18" s="74" t="s">
        <v>35</v>
      </c>
      <c r="I18" s="61" t="s">
        <v>36</v>
      </c>
      <c r="J18" s="75"/>
      <c r="K18" s="61" t="s">
        <v>36</v>
      </c>
      <c r="L18" s="70">
        <v>430000</v>
      </c>
      <c r="M18" s="61" t="s">
        <v>36</v>
      </c>
      <c r="N18" s="76">
        <v>430000</v>
      </c>
      <c r="O18" s="61" t="s">
        <v>36</v>
      </c>
      <c r="P18" s="70">
        <v>460356</v>
      </c>
      <c r="Q18" s="61" t="s">
        <v>36</v>
      </c>
      <c r="R18" s="70">
        <v>475831</v>
      </c>
      <c r="S18" s="61" t="s">
        <v>36</v>
      </c>
      <c r="T18" s="70">
        <v>491506</v>
      </c>
      <c r="U18" s="61" t="s">
        <v>36</v>
      </c>
      <c r="V18" s="41"/>
      <c r="W18" s="41"/>
    </row>
    <row r="19" spans="1:23" s="38" customFormat="1" ht="49.5" customHeight="1" x14ac:dyDescent="0.25">
      <c r="A19" s="72"/>
      <c r="B19" s="62"/>
      <c r="C19" s="62"/>
      <c r="D19" s="62"/>
      <c r="E19" s="62"/>
      <c r="F19" s="33"/>
      <c r="G19" s="77"/>
      <c r="H19" s="74" t="s">
        <v>37</v>
      </c>
      <c r="I19" s="64">
        <v>1</v>
      </c>
      <c r="J19" s="75"/>
      <c r="K19" s="64">
        <v>1</v>
      </c>
      <c r="L19" s="70"/>
      <c r="M19" s="64">
        <v>1</v>
      </c>
      <c r="N19" s="76"/>
      <c r="O19" s="64">
        <v>1</v>
      </c>
      <c r="P19" s="70"/>
      <c r="Q19" s="64">
        <v>1</v>
      </c>
      <c r="R19" s="70"/>
      <c r="S19" s="64">
        <v>1</v>
      </c>
      <c r="T19" s="70"/>
      <c r="U19" s="64">
        <v>1</v>
      </c>
      <c r="V19" s="41"/>
      <c r="W19" s="41"/>
    </row>
    <row r="20" spans="1:23" s="38" customFormat="1" ht="64.5" customHeight="1" x14ac:dyDescent="0.25">
      <c r="A20" s="78"/>
      <c r="B20" s="31"/>
      <c r="C20" s="78"/>
      <c r="D20" s="33"/>
      <c r="E20" s="33"/>
      <c r="F20" s="33"/>
      <c r="G20" s="73" t="s">
        <v>38</v>
      </c>
      <c r="H20" s="79" t="s">
        <v>39</v>
      </c>
      <c r="I20" s="61" t="s">
        <v>40</v>
      </c>
      <c r="J20" s="75"/>
      <c r="K20" s="61" t="s">
        <v>40</v>
      </c>
      <c r="L20" s="70">
        <v>200000</v>
      </c>
      <c r="M20" s="61" t="s">
        <v>40</v>
      </c>
      <c r="N20" s="68">
        <v>200000</v>
      </c>
      <c r="O20" s="61" t="s">
        <v>40</v>
      </c>
      <c r="P20" s="70">
        <v>200000</v>
      </c>
      <c r="Q20" s="61" t="s">
        <v>40</v>
      </c>
      <c r="R20" s="70">
        <v>200000</v>
      </c>
      <c r="S20" s="61" t="s">
        <v>40</v>
      </c>
      <c r="T20" s="70">
        <v>200000</v>
      </c>
      <c r="U20" s="61" t="s">
        <v>40</v>
      </c>
      <c r="V20" s="41"/>
      <c r="W20" s="41"/>
    </row>
    <row r="21" spans="1:23" s="83" customFormat="1" ht="59.25" customHeight="1" x14ac:dyDescent="0.25">
      <c r="A21" s="80"/>
      <c r="B21" s="81"/>
      <c r="C21" s="80"/>
      <c r="D21" s="36"/>
      <c r="E21" s="36"/>
      <c r="F21" s="36"/>
      <c r="G21" s="77"/>
      <c r="H21" s="82" t="s">
        <v>41</v>
      </c>
      <c r="I21" s="64">
        <v>1</v>
      </c>
      <c r="J21" s="75"/>
      <c r="K21" s="64">
        <v>1</v>
      </c>
      <c r="L21" s="70"/>
      <c r="M21" s="64">
        <v>1</v>
      </c>
      <c r="N21" s="76"/>
      <c r="O21" s="64">
        <v>1</v>
      </c>
      <c r="P21" s="70"/>
      <c r="Q21" s="64">
        <v>1</v>
      </c>
      <c r="R21" s="70"/>
      <c r="S21" s="64">
        <v>1</v>
      </c>
      <c r="T21" s="70"/>
      <c r="U21" s="64">
        <v>1</v>
      </c>
      <c r="V21" s="41"/>
      <c r="W21" s="41"/>
    </row>
    <row r="22" spans="1:23" s="38" customFormat="1" ht="94.5" customHeight="1" x14ac:dyDescent="0.25">
      <c r="A22" s="84"/>
      <c r="B22" s="84"/>
      <c r="C22" s="84"/>
      <c r="D22" s="84"/>
      <c r="E22" s="85"/>
      <c r="F22" s="85"/>
      <c r="G22" s="85"/>
      <c r="H22" s="86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</row>
    <row r="23" spans="1:23" s="89" customFormat="1" ht="104.25" customHeight="1" x14ac:dyDescent="0.25">
      <c r="A23" s="83"/>
      <c r="B23" s="83"/>
      <c r="C23" s="83"/>
      <c r="D23" s="83"/>
      <c r="E23" s="87"/>
      <c r="F23" s="87"/>
      <c r="G23" s="87"/>
      <c r="H23" s="88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</row>
    <row r="24" spans="1:23" s="38" customFormat="1" ht="39.75" customHeight="1" x14ac:dyDescent="0.25">
      <c r="A24" s="25" t="s">
        <v>16</v>
      </c>
      <c r="B24" s="26" t="s">
        <v>17</v>
      </c>
      <c r="C24" s="26" t="s">
        <v>18</v>
      </c>
      <c r="D24" s="26"/>
      <c r="E24" s="90"/>
      <c r="F24" s="27"/>
      <c r="G24" s="27"/>
      <c r="H24" s="3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s="38" customFormat="1" ht="36.75" customHeight="1" x14ac:dyDescent="0.25">
      <c r="A25" s="31"/>
      <c r="B25" s="32"/>
      <c r="C25" s="32"/>
      <c r="D25" s="91"/>
      <c r="E25" s="43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ht="75.75" customHeight="1" x14ac:dyDescent="0.2">
      <c r="A26" s="92"/>
      <c r="B26" s="93"/>
      <c r="C26" s="93"/>
      <c r="D26" s="41" t="s">
        <v>42</v>
      </c>
      <c r="E26" s="41"/>
      <c r="F26" s="41"/>
      <c r="G26" s="41"/>
      <c r="H26" s="94"/>
      <c r="I26" s="61"/>
      <c r="J26" s="61"/>
      <c r="K26" s="61"/>
      <c r="L26" s="70"/>
      <c r="M26" s="61"/>
      <c r="N26" s="70"/>
      <c r="O26" s="61"/>
      <c r="P26" s="70"/>
      <c r="Q26" s="61"/>
      <c r="R26" s="70"/>
      <c r="S26" s="61"/>
      <c r="T26" s="70"/>
      <c r="U26" s="61"/>
      <c r="V26" s="41"/>
      <c r="W26" s="41"/>
    </row>
    <row r="27" spans="1:23" ht="62.25" customHeight="1" x14ac:dyDescent="0.2">
      <c r="A27" s="92"/>
      <c r="B27" s="93"/>
      <c r="C27" s="93"/>
      <c r="D27" s="41"/>
      <c r="E27" s="41" t="s">
        <v>43</v>
      </c>
      <c r="F27" s="41"/>
      <c r="G27" s="41"/>
      <c r="H27" s="96"/>
      <c r="I27" s="97">
        <v>1</v>
      </c>
      <c r="J27" s="98"/>
      <c r="K27" s="97">
        <v>1</v>
      </c>
      <c r="L27" s="99"/>
      <c r="M27" s="97">
        <v>1</v>
      </c>
      <c r="N27" s="99"/>
      <c r="O27" s="97">
        <v>1</v>
      </c>
      <c r="P27" s="99"/>
      <c r="Q27" s="97">
        <v>1</v>
      </c>
      <c r="R27" s="99"/>
      <c r="S27" s="97">
        <v>1</v>
      </c>
      <c r="T27" s="99"/>
      <c r="U27" s="97">
        <v>1</v>
      </c>
      <c r="V27" s="100"/>
      <c r="W27" s="100"/>
    </row>
    <row r="28" spans="1:23" ht="62.25" customHeight="1" x14ac:dyDescent="0.2">
      <c r="A28" s="92"/>
      <c r="B28" s="93"/>
      <c r="C28" s="93"/>
      <c r="D28" s="41"/>
      <c r="E28" s="41" t="s">
        <v>44</v>
      </c>
      <c r="F28" s="41"/>
      <c r="G28" s="41"/>
      <c r="H28" s="96"/>
      <c r="I28" s="97">
        <v>1</v>
      </c>
      <c r="J28" s="98"/>
      <c r="K28" s="97">
        <v>1</v>
      </c>
      <c r="L28" s="99"/>
      <c r="M28" s="97">
        <v>1</v>
      </c>
      <c r="N28" s="99"/>
      <c r="O28" s="97">
        <v>1</v>
      </c>
      <c r="P28" s="99"/>
      <c r="Q28" s="97">
        <v>1</v>
      </c>
      <c r="R28" s="99"/>
      <c r="S28" s="97">
        <v>1</v>
      </c>
      <c r="T28" s="99"/>
      <c r="U28" s="97">
        <v>1</v>
      </c>
      <c r="V28" s="100"/>
      <c r="W28" s="100"/>
    </row>
    <row r="29" spans="1:23" ht="48.75" customHeight="1" x14ac:dyDescent="0.2">
      <c r="A29" s="92"/>
      <c r="B29" s="92"/>
      <c r="C29" s="92"/>
      <c r="D29" s="51"/>
      <c r="E29" s="51"/>
      <c r="F29" s="58" t="s">
        <v>45</v>
      </c>
      <c r="G29" s="51" t="s">
        <v>46</v>
      </c>
      <c r="H29" s="96"/>
      <c r="I29" s="98"/>
      <c r="J29" s="101">
        <f>SUM(J35:J37)</f>
        <v>0</v>
      </c>
      <c r="K29" s="101"/>
      <c r="L29" s="101">
        <f t="shared" ref="L29:U29" si="0">SUM(L35:L37)</f>
        <v>635000</v>
      </c>
      <c r="M29" s="101"/>
      <c r="N29" s="101">
        <f t="shared" si="0"/>
        <v>630000</v>
      </c>
      <c r="O29" s="101"/>
      <c r="P29" s="101">
        <f t="shared" si="0"/>
        <v>630000</v>
      </c>
      <c r="Q29" s="101"/>
      <c r="R29" s="101">
        <f t="shared" si="0"/>
        <v>630000</v>
      </c>
      <c r="S29" s="101"/>
      <c r="T29" s="101">
        <f t="shared" si="0"/>
        <v>630000</v>
      </c>
      <c r="U29" s="101">
        <f t="shared" si="0"/>
        <v>1</v>
      </c>
      <c r="V29" s="61" t="s">
        <v>47</v>
      </c>
      <c r="W29" s="61" t="s">
        <v>24</v>
      </c>
    </row>
    <row r="30" spans="1:23" ht="52.5" customHeight="1" x14ac:dyDescent="0.2">
      <c r="A30" s="92"/>
      <c r="B30" s="92"/>
      <c r="C30" s="92"/>
      <c r="D30" s="51"/>
      <c r="E30" s="51"/>
      <c r="F30" s="51"/>
      <c r="G30" s="51"/>
      <c r="H30" s="63" t="s">
        <v>48</v>
      </c>
      <c r="I30" s="102">
        <v>1</v>
      </c>
      <c r="J30" s="98"/>
      <c r="K30" s="102">
        <v>1</v>
      </c>
      <c r="L30" s="99"/>
      <c r="M30" s="102">
        <v>1</v>
      </c>
      <c r="N30" s="99"/>
      <c r="O30" s="102">
        <v>1</v>
      </c>
      <c r="P30" s="99"/>
      <c r="Q30" s="102">
        <v>1</v>
      </c>
      <c r="R30" s="99"/>
      <c r="S30" s="102">
        <v>1</v>
      </c>
      <c r="T30" s="99"/>
      <c r="U30" s="102">
        <v>1</v>
      </c>
      <c r="V30" s="61"/>
      <c r="W30" s="61"/>
    </row>
    <row r="31" spans="1:23" ht="58.5" customHeight="1" x14ac:dyDescent="0.2">
      <c r="A31" s="92"/>
      <c r="B31" s="92"/>
      <c r="C31" s="92"/>
      <c r="D31" s="51"/>
      <c r="E31" s="51"/>
      <c r="F31" s="51"/>
      <c r="G31" s="51"/>
      <c r="H31" s="63" t="s">
        <v>49</v>
      </c>
      <c r="I31" s="102">
        <v>1</v>
      </c>
      <c r="J31" s="98"/>
      <c r="K31" s="102">
        <v>1</v>
      </c>
      <c r="L31" s="99"/>
      <c r="M31" s="102">
        <v>1</v>
      </c>
      <c r="N31" s="99"/>
      <c r="O31" s="102">
        <v>1</v>
      </c>
      <c r="P31" s="99"/>
      <c r="Q31" s="102">
        <v>1</v>
      </c>
      <c r="R31" s="99"/>
      <c r="S31" s="102">
        <v>1</v>
      </c>
      <c r="T31" s="99"/>
      <c r="U31" s="102">
        <v>1</v>
      </c>
      <c r="V31" s="61"/>
      <c r="W31" s="61"/>
    </row>
    <row r="32" spans="1:23" ht="66.75" customHeight="1" x14ac:dyDescent="0.2">
      <c r="A32" s="92"/>
      <c r="B32" s="92"/>
      <c r="C32" s="92"/>
      <c r="D32" s="51"/>
      <c r="E32" s="51"/>
      <c r="F32" s="51"/>
      <c r="G32" s="51"/>
      <c r="H32" s="103" t="s">
        <v>50</v>
      </c>
      <c r="I32" s="102">
        <v>1</v>
      </c>
      <c r="J32" s="98"/>
      <c r="K32" s="102">
        <v>1</v>
      </c>
      <c r="L32" s="99"/>
      <c r="M32" s="102">
        <v>1</v>
      </c>
      <c r="N32" s="99"/>
      <c r="O32" s="102">
        <v>1</v>
      </c>
      <c r="P32" s="99"/>
      <c r="Q32" s="102">
        <v>1</v>
      </c>
      <c r="R32" s="99"/>
      <c r="S32" s="102">
        <v>1</v>
      </c>
      <c r="T32" s="99"/>
      <c r="U32" s="102">
        <v>1</v>
      </c>
      <c r="V32" s="61"/>
      <c r="W32" s="61"/>
    </row>
    <row r="33" spans="1:23" ht="49.5" customHeight="1" x14ac:dyDescent="0.2">
      <c r="A33" s="92"/>
      <c r="B33" s="92"/>
      <c r="C33" s="92"/>
      <c r="D33" s="51"/>
      <c r="E33" s="51"/>
      <c r="F33" s="51"/>
      <c r="G33" s="51"/>
      <c r="H33" s="63" t="s">
        <v>51</v>
      </c>
      <c r="I33" s="102">
        <v>1</v>
      </c>
      <c r="J33" s="98"/>
      <c r="K33" s="102">
        <v>1</v>
      </c>
      <c r="L33" s="99"/>
      <c r="M33" s="102">
        <v>1</v>
      </c>
      <c r="N33" s="99"/>
      <c r="O33" s="102">
        <v>1</v>
      </c>
      <c r="P33" s="99"/>
      <c r="Q33" s="102">
        <v>1</v>
      </c>
      <c r="R33" s="99"/>
      <c r="S33" s="102">
        <v>1</v>
      </c>
      <c r="T33" s="99"/>
      <c r="U33" s="102">
        <v>1</v>
      </c>
      <c r="V33" s="61"/>
      <c r="W33" s="61"/>
    </row>
    <row r="34" spans="1:23" ht="72" customHeight="1" x14ac:dyDescent="0.2">
      <c r="A34" s="92"/>
      <c r="B34" s="92"/>
      <c r="C34" s="92"/>
      <c r="D34" s="51"/>
      <c r="E34" s="51"/>
      <c r="F34" s="51"/>
      <c r="G34" s="51"/>
      <c r="H34" s="94" t="s">
        <v>52</v>
      </c>
      <c r="I34" s="102">
        <v>1</v>
      </c>
      <c r="J34" s="98"/>
      <c r="K34" s="102">
        <v>1</v>
      </c>
      <c r="L34" s="99"/>
      <c r="M34" s="102">
        <v>1</v>
      </c>
      <c r="N34" s="99"/>
      <c r="O34" s="102">
        <v>1</v>
      </c>
      <c r="P34" s="99"/>
      <c r="Q34" s="102">
        <v>1</v>
      </c>
      <c r="R34" s="99"/>
      <c r="S34" s="102">
        <v>1</v>
      </c>
      <c r="T34" s="99"/>
      <c r="U34" s="102">
        <v>1</v>
      </c>
      <c r="V34" s="41"/>
      <c r="W34" s="41"/>
    </row>
    <row r="35" spans="1:23" s="38" customFormat="1" ht="82.5" customHeight="1" x14ac:dyDescent="0.25">
      <c r="A35" s="72"/>
      <c r="B35" s="62"/>
      <c r="C35" s="62"/>
      <c r="D35" s="62"/>
      <c r="E35" s="62"/>
      <c r="F35" s="51"/>
      <c r="G35" s="73" t="s">
        <v>53</v>
      </c>
      <c r="H35" s="104" t="s">
        <v>54</v>
      </c>
      <c r="I35" s="61" t="s">
        <v>55</v>
      </c>
      <c r="J35" s="105"/>
      <c r="K35" s="61" t="s">
        <v>55</v>
      </c>
      <c r="L35" s="76">
        <v>335000</v>
      </c>
      <c r="M35" s="61" t="s">
        <v>55</v>
      </c>
      <c r="N35" s="76">
        <v>355000</v>
      </c>
      <c r="O35" s="61" t="s">
        <v>55</v>
      </c>
      <c r="P35" s="76">
        <v>355000</v>
      </c>
      <c r="Q35" s="61" t="s">
        <v>55</v>
      </c>
      <c r="R35" s="76">
        <v>355000</v>
      </c>
      <c r="S35" s="61" t="s">
        <v>55</v>
      </c>
      <c r="T35" s="76">
        <v>355000</v>
      </c>
      <c r="U35" s="61" t="s">
        <v>55</v>
      </c>
      <c r="V35" s="41"/>
      <c r="W35" s="41"/>
    </row>
    <row r="36" spans="1:23" s="38" customFormat="1" ht="82.5" customHeight="1" x14ac:dyDescent="0.25">
      <c r="A36" s="72"/>
      <c r="B36" s="62"/>
      <c r="C36" s="62"/>
      <c r="D36" s="62"/>
      <c r="E36" s="62"/>
      <c r="F36" s="51"/>
      <c r="G36" s="77"/>
      <c r="H36" s="104" t="s">
        <v>56</v>
      </c>
      <c r="I36" s="102">
        <v>1</v>
      </c>
      <c r="J36" s="98"/>
      <c r="K36" s="102">
        <v>1</v>
      </c>
      <c r="L36" s="99"/>
      <c r="M36" s="102">
        <v>1</v>
      </c>
      <c r="N36" s="99"/>
      <c r="O36" s="102">
        <v>1</v>
      </c>
      <c r="P36" s="99"/>
      <c r="Q36" s="102">
        <v>1</v>
      </c>
      <c r="R36" s="99"/>
      <c r="S36" s="102">
        <v>1</v>
      </c>
      <c r="T36" s="99"/>
      <c r="U36" s="102">
        <v>1</v>
      </c>
      <c r="V36" s="41"/>
      <c r="W36" s="41"/>
    </row>
    <row r="37" spans="1:23" s="38" customFormat="1" ht="80.25" customHeight="1" x14ac:dyDescent="0.25">
      <c r="A37" s="72"/>
      <c r="B37" s="62"/>
      <c r="C37" s="62"/>
      <c r="D37" s="62"/>
      <c r="E37" s="62"/>
      <c r="F37" s="51"/>
      <c r="G37" s="106" t="s">
        <v>57</v>
      </c>
      <c r="H37" s="74" t="s">
        <v>58</v>
      </c>
      <c r="I37" s="61" t="s">
        <v>59</v>
      </c>
      <c r="J37" s="105"/>
      <c r="K37" s="61" t="s">
        <v>59</v>
      </c>
      <c r="L37" s="76">
        <v>300000</v>
      </c>
      <c r="M37" s="61" t="s">
        <v>59</v>
      </c>
      <c r="N37" s="76">
        <v>275000</v>
      </c>
      <c r="O37" s="61" t="s">
        <v>59</v>
      </c>
      <c r="P37" s="76">
        <v>275000</v>
      </c>
      <c r="Q37" s="61" t="s">
        <v>59</v>
      </c>
      <c r="R37" s="76">
        <v>275000</v>
      </c>
      <c r="S37" s="61" t="s">
        <v>59</v>
      </c>
      <c r="T37" s="76">
        <v>275000</v>
      </c>
      <c r="U37" s="61" t="s">
        <v>59</v>
      </c>
      <c r="V37" s="41"/>
      <c r="W37" s="41"/>
    </row>
    <row r="38" spans="1:23" s="38" customFormat="1" ht="80.25" customHeight="1" x14ac:dyDescent="0.25">
      <c r="A38" s="72"/>
      <c r="B38" s="62"/>
      <c r="C38" s="62"/>
      <c r="D38" s="62"/>
      <c r="E38" s="62"/>
      <c r="F38" s="51"/>
      <c r="G38" s="107"/>
      <c r="H38" s="108" t="s">
        <v>60</v>
      </c>
      <c r="I38" s="102">
        <v>1</v>
      </c>
      <c r="J38" s="98"/>
      <c r="K38" s="102">
        <v>1</v>
      </c>
      <c r="L38" s="99"/>
      <c r="M38" s="102">
        <v>1</v>
      </c>
      <c r="N38" s="99"/>
      <c r="O38" s="102">
        <v>1</v>
      </c>
      <c r="P38" s="99"/>
      <c r="Q38" s="102">
        <v>1</v>
      </c>
      <c r="R38" s="99"/>
      <c r="S38" s="102">
        <v>1</v>
      </c>
      <c r="T38" s="99"/>
      <c r="U38" s="102">
        <v>1</v>
      </c>
      <c r="V38" s="109"/>
      <c r="W38" s="109"/>
    </row>
    <row r="39" spans="1:23" s="89" customFormat="1" ht="104.25" customHeight="1" x14ac:dyDescent="0.25">
      <c r="A39" s="110"/>
      <c r="B39" s="110"/>
      <c r="C39" s="110"/>
      <c r="D39" s="110"/>
      <c r="E39" s="110"/>
      <c r="F39" s="110"/>
      <c r="G39" s="111"/>
      <c r="H39" s="112"/>
      <c r="I39" s="113"/>
      <c r="J39" s="113"/>
      <c r="K39" s="113"/>
      <c r="L39" s="114"/>
      <c r="M39" s="113"/>
      <c r="N39" s="114"/>
      <c r="O39" s="113"/>
      <c r="P39" s="114"/>
      <c r="Q39" s="113"/>
      <c r="R39" s="114"/>
      <c r="S39" s="113"/>
      <c r="T39" s="114"/>
      <c r="U39" s="113"/>
      <c r="V39" s="110"/>
      <c r="W39" s="115"/>
    </row>
    <row r="40" spans="1:23" s="38" customFormat="1" ht="84.75" customHeight="1" x14ac:dyDescent="0.25">
      <c r="A40" s="116">
        <v>1</v>
      </c>
      <c r="B40" s="26" t="s">
        <v>17</v>
      </c>
      <c r="C40" s="26" t="s">
        <v>18</v>
      </c>
      <c r="D40" s="109"/>
      <c r="E40" s="90"/>
      <c r="F40" s="27"/>
      <c r="G40" s="27"/>
      <c r="H40" s="3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23" s="38" customFormat="1" ht="64.5" customHeight="1" x14ac:dyDescent="0.25">
      <c r="A41" s="117"/>
      <c r="B41" s="32"/>
      <c r="C41" s="32"/>
      <c r="D41" s="41" t="s">
        <v>61</v>
      </c>
      <c r="E41" s="43"/>
      <c r="F41" s="36"/>
      <c r="G41" s="36"/>
      <c r="H41" s="37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s="38" customFormat="1" ht="56.25" customHeight="1" x14ac:dyDescent="0.2">
      <c r="A42" s="92"/>
      <c r="B42" s="93"/>
      <c r="C42" s="93"/>
      <c r="D42" s="41"/>
      <c r="E42" s="41" t="s">
        <v>62</v>
      </c>
      <c r="F42" s="41"/>
      <c r="G42" s="41"/>
      <c r="H42" s="96"/>
      <c r="I42" s="97">
        <v>1</v>
      </c>
      <c r="J42" s="98"/>
      <c r="K42" s="97">
        <v>1</v>
      </c>
      <c r="L42" s="99"/>
      <c r="M42" s="97">
        <v>1</v>
      </c>
      <c r="N42" s="99"/>
      <c r="O42" s="97">
        <v>1</v>
      </c>
      <c r="P42" s="99"/>
      <c r="Q42" s="97">
        <v>1</v>
      </c>
      <c r="R42" s="99"/>
      <c r="S42" s="97">
        <v>1</v>
      </c>
      <c r="T42" s="99"/>
      <c r="U42" s="97">
        <v>1</v>
      </c>
      <c r="V42" s="100"/>
      <c r="W42" s="100"/>
    </row>
    <row r="43" spans="1:23" s="38" customFormat="1" ht="70.5" customHeight="1" x14ac:dyDescent="0.2">
      <c r="A43" s="92"/>
      <c r="B43" s="93"/>
      <c r="C43" s="93"/>
      <c r="D43" s="41"/>
      <c r="E43" s="41" t="s">
        <v>63</v>
      </c>
      <c r="F43" s="41"/>
      <c r="G43" s="41"/>
      <c r="H43" s="96"/>
      <c r="I43" s="97">
        <v>1</v>
      </c>
      <c r="J43" s="98"/>
      <c r="K43" s="97">
        <v>1</v>
      </c>
      <c r="L43" s="99"/>
      <c r="M43" s="97">
        <v>1</v>
      </c>
      <c r="N43" s="99"/>
      <c r="O43" s="97">
        <v>1</v>
      </c>
      <c r="P43" s="99"/>
      <c r="Q43" s="97">
        <v>1</v>
      </c>
      <c r="R43" s="99"/>
      <c r="S43" s="97">
        <v>1</v>
      </c>
      <c r="T43" s="99"/>
      <c r="U43" s="97">
        <v>1</v>
      </c>
      <c r="V43" s="100"/>
      <c r="W43" s="100"/>
    </row>
    <row r="44" spans="1:23" s="38" customFormat="1" ht="70.5" customHeight="1" x14ac:dyDescent="0.2">
      <c r="A44" s="92"/>
      <c r="B44" s="92"/>
      <c r="C44" s="92"/>
      <c r="D44" s="51"/>
      <c r="E44" s="51"/>
      <c r="F44" s="58"/>
      <c r="G44" s="51" t="s">
        <v>64</v>
      </c>
      <c r="H44" s="96"/>
      <c r="I44" s="98"/>
      <c r="J44" s="101">
        <f>SUM(J49:J51)</f>
        <v>0</v>
      </c>
      <c r="K44" s="101"/>
      <c r="L44" s="101">
        <f>SUM(L49:L51)</f>
        <v>680000</v>
      </c>
      <c r="M44" s="101"/>
      <c r="N44" s="101">
        <f>SUM(N49:N51)</f>
        <v>737550</v>
      </c>
      <c r="O44" s="101"/>
      <c r="P44" s="101">
        <f>SUM(P49:P51)</f>
        <v>755328</v>
      </c>
      <c r="Q44" s="101"/>
      <c r="R44" s="101">
        <f>SUM(R49:R51)</f>
        <v>773337</v>
      </c>
      <c r="S44" s="101"/>
      <c r="T44" s="101">
        <f>SUM(T49:T51)</f>
        <v>791581</v>
      </c>
      <c r="U44" s="101">
        <f>SUM(U49:U51)</f>
        <v>1</v>
      </c>
      <c r="V44" s="61" t="s">
        <v>47</v>
      </c>
      <c r="W44" s="61" t="s">
        <v>24</v>
      </c>
    </row>
    <row r="45" spans="1:23" s="38" customFormat="1" ht="70.5" customHeight="1" x14ac:dyDescent="0.2">
      <c r="A45" s="92"/>
      <c r="B45" s="92"/>
      <c r="C45" s="92"/>
      <c r="D45" s="51"/>
      <c r="E45" s="51"/>
      <c r="F45" s="51"/>
      <c r="G45" s="51"/>
      <c r="H45" s="63" t="s">
        <v>65</v>
      </c>
      <c r="I45" s="102"/>
      <c r="J45" s="98"/>
      <c r="K45" s="102">
        <v>1</v>
      </c>
      <c r="L45" s="99"/>
      <c r="M45" s="102">
        <v>1</v>
      </c>
      <c r="N45" s="99"/>
      <c r="O45" s="102">
        <v>1</v>
      </c>
      <c r="P45" s="99"/>
      <c r="Q45" s="102">
        <v>1</v>
      </c>
      <c r="R45" s="99"/>
      <c r="S45" s="102">
        <v>1</v>
      </c>
      <c r="T45" s="99"/>
      <c r="U45" s="102">
        <v>1</v>
      </c>
      <c r="V45" s="61"/>
      <c r="W45" s="61"/>
    </row>
    <row r="46" spans="1:23" s="38" customFormat="1" ht="77.25" customHeight="1" x14ac:dyDescent="0.2">
      <c r="A46" s="92"/>
      <c r="B46" s="92"/>
      <c r="C46" s="92"/>
      <c r="D46" s="51"/>
      <c r="E46" s="51"/>
      <c r="F46" s="51"/>
      <c r="G46" s="51"/>
      <c r="H46" s="63" t="s">
        <v>66</v>
      </c>
      <c r="I46" s="102"/>
      <c r="J46" s="98"/>
      <c r="K46" s="102">
        <v>1</v>
      </c>
      <c r="L46" s="99"/>
      <c r="M46" s="102">
        <v>1</v>
      </c>
      <c r="N46" s="99"/>
      <c r="O46" s="102">
        <v>1</v>
      </c>
      <c r="P46" s="99"/>
      <c r="Q46" s="102">
        <v>1</v>
      </c>
      <c r="R46" s="99"/>
      <c r="S46" s="102">
        <v>1</v>
      </c>
      <c r="T46" s="99"/>
      <c r="U46" s="102">
        <v>1</v>
      </c>
      <c r="V46" s="61"/>
      <c r="W46" s="61"/>
    </row>
    <row r="47" spans="1:23" s="38" customFormat="1" ht="70.5" customHeight="1" x14ac:dyDescent="0.2">
      <c r="A47" s="92"/>
      <c r="B47" s="92"/>
      <c r="C47" s="92"/>
      <c r="D47" s="51"/>
      <c r="E47" s="51"/>
      <c r="F47" s="51"/>
      <c r="G47" s="51"/>
      <c r="H47" s="103" t="s">
        <v>67</v>
      </c>
      <c r="I47" s="102"/>
      <c r="J47" s="98"/>
      <c r="K47" s="102">
        <v>1</v>
      </c>
      <c r="L47" s="99"/>
      <c r="M47" s="102">
        <v>1</v>
      </c>
      <c r="N47" s="99"/>
      <c r="O47" s="102">
        <v>1</v>
      </c>
      <c r="P47" s="99"/>
      <c r="Q47" s="102">
        <v>1</v>
      </c>
      <c r="R47" s="99"/>
      <c r="S47" s="102">
        <v>1</v>
      </c>
      <c r="T47" s="99"/>
      <c r="U47" s="102">
        <v>1</v>
      </c>
      <c r="V47" s="61"/>
      <c r="W47" s="61"/>
    </row>
    <row r="48" spans="1:23" s="38" customFormat="1" ht="70.5" customHeight="1" x14ac:dyDescent="0.2">
      <c r="A48" s="92"/>
      <c r="B48" s="92"/>
      <c r="C48" s="92"/>
      <c r="D48" s="51"/>
      <c r="E48" s="51"/>
      <c r="F48" s="51"/>
      <c r="G48" s="51"/>
      <c r="H48" s="63" t="s">
        <v>68</v>
      </c>
      <c r="I48" s="102"/>
      <c r="J48" s="98"/>
      <c r="K48" s="102">
        <v>1</v>
      </c>
      <c r="L48" s="99"/>
      <c r="M48" s="102">
        <v>1</v>
      </c>
      <c r="N48" s="99"/>
      <c r="O48" s="102">
        <v>1</v>
      </c>
      <c r="P48" s="99"/>
      <c r="Q48" s="102">
        <v>1</v>
      </c>
      <c r="R48" s="99"/>
      <c r="S48" s="102">
        <v>1</v>
      </c>
      <c r="T48" s="99"/>
      <c r="U48" s="102">
        <v>1</v>
      </c>
      <c r="V48" s="61"/>
      <c r="W48" s="61"/>
    </row>
    <row r="49" spans="1:23" s="38" customFormat="1" ht="70.5" customHeight="1" x14ac:dyDescent="0.25">
      <c r="A49" s="72"/>
      <c r="B49" s="62"/>
      <c r="C49" s="62"/>
      <c r="D49" s="62"/>
      <c r="E49" s="62"/>
      <c r="F49" s="51"/>
      <c r="G49" s="73" t="s">
        <v>69</v>
      </c>
      <c r="H49" s="118" t="s">
        <v>70</v>
      </c>
      <c r="I49" s="61"/>
      <c r="J49" s="105"/>
      <c r="K49" s="61" t="s">
        <v>71</v>
      </c>
      <c r="L49" s="76">
        <v>360000</v>
      </c>
      <c r="M49" s="61" t="s">
        <v>71</v>
      </c>
      <c r="N49" s="76">
        <v>380000</v>
      </c>
      <c r="O49" s="61" t="s">
        <v>71</v>
      </c>
      <c r="P49" s="76">
        <v>380000</v>
      </c>
      <c r="Q49" s="61" t="s">
        <v>71</v>
      </c>
      <c r="R49" s="76">
        <v>380000</v>
      </c>
      <c r="S49" s="61" t="s">
        <v>71</v>
      </c>
      <c r="T49" s="76">
        <v>380000</v>
      </c>
      <c r="U49" s="61" t="s">
        <v>71</v>
      </c>
      <c r="V49" s="41"/>
      <c r="W49" s="41"/>
    </row>
    <row r="50" spans="1:23" s="38" customFormat="1" ht="70.5" customHeight="1" x14ac:dyDescent="0.25">
      <c r="A50" s="72"/>
      <c r="B50" s="62"/>
      <c r="C50" s="62"/>
      <c r="D50" s="62"/>
      <c r="E50" s="62"/>
      <c r="F50" s="51"/>
      <c r="G50" s="77"/>
      <c r="H50" s="118" t="s">
        <v>72</v>
      </c>
      <c r="I50" s="61"/>
      <c r="J50" s="105"/>
      <c r="K50" s="102">
        <v>1</v>
      </c>
      <c r="L50" s="99"/>
      <c r="M50" s="102">
        <v>1</v>
      </c>
      <c r="N50" s="99"/>
      <c r="O50" s="102">
        <v>1</v>
      </c>
      <c r="P50" s="99"/>
      <c r="Q50" s="102">
        <v>1</v>
      </c>
      <c r="R50" s="99"/>
      <c r="S50" s="102">
        <v>1</v>
      </c>
      <c r="T50" s="99"/>
      <c r="U50" s="102">
        <v>1</v>
      </c>
      <c r="V50" s="41"/>
      <c r="W50" s="41"/>
    </row>
    <row r="51" spans="1:23" s="38" customFormat="1" ht="70.5" customHeight="1" x14ac:dyDescent="0.25">
      <c r="A51" s="72"/>
      <c r="B51" s="62"/>
      <c r="C51" s="62"/>
      <c r="D51" s="62"/>
      <c r="E51" s="119"/>
      <c r="F51" s="120"/>
      <c r="G51" s="73" t="s">
        <v>73</v>
      </c>
      <c r="H51" s="63" t="s">
        <v>74</v>
      </c>
      <c r="I51" s="61"/>
      <c r="J51" s="105"/>
      <c r="K51" s="61" t="s">
        <v>75</v>
      </c>
      <c r="L51" s="76">
        <v>320000</v>
      </c>
      <c r="M51" s="61" t="s">
        <v>75</v>
      </c>
      <c r="N51" s="76">
        <v>357550</v>
      </c>
      <c r="O51" s="61" t="s">
        <v>75</v>
      </c>
      <c r="P51" s="76">
        <v>375328</v>
      </c>
      <c r="Q51" s="61" t="s">
        <v>75</v>
      </c>
      <c r="R51" s="76">
        <v>393337</v>
      </c>
      <c r="S51" s="61" t="s">
        <v>75</v>
      </c>
      <c r="T51" s="76">
        <v>411581</v>
      </c>
      <c r="U51" s="61" t="s">
        <v>75</v>
      </c>
      <c r="V51" s="41"/>
      <c r="W51" s="41"/>
    </row>
    <row r="52" spans="1:23" s="38" customFormat="1" ht="70.5" customHeight="1" x14ac:dyDescent="0.25">
      <c r="A52" s="121"/>
      <c r="B52" s="122"/>
      <c r="C52" s="122"/>
      <c r="D52" s="122"/>
      <c r="E52" s="122"/>
      <c r="F52" s="123"/>
      <c r="G52" s="77"/>
      <c r="H52" s="74" t="s">
        <v>76</v>
      </c>
      <c r="I52" s="61"/>
      <c r="J52" s="105"/>
      <c r="K52" s="102">
        <v>1</v>
      </c>
      <c r="L52" s="99"/>
      <c r="M52" s="102">
        <v>1</v>
      </c>
      <c r="N52" s="99"/>
      <c r="O52" s="102">
        <v>1</v>
      </c>
      <c r="P52" s="99"/>
      <c r="Q52" s="102">
        <v>1</v>
      </c>
      <c r="R52" s="99"/>
      <c r="S52" s="102">
        <v>1</v>
      </c>
      <c r="T52" s="99"/>
      <c r="U52" s="102">
        <v>1</v>
      </c>
      <c r="V52" s="41"/>
      <c r="W52" s="41"/>
    </row>
    <row r="53" spans="1:23" s="89" customFormat="1" ht="132" customHeight="1" x14ac:dyDescent="0.25">
      <c r="A53" s="110"/>
      <c r="B53" s="110"/>
      <c r="C53" s="110"/>
      <c r="D53" s="110"/>
      <c r="E53" s="110"/>
      <c r="F53" s="110"/>
      <c r="G53" s="111"/>
      <c r="H53" s="112"/>
      <c r="I53" s="113"/>
      <c r="J53" s="113"/>
      <c r="K53" s="113"/>
      <c r="L53" s="114"/>
      <c r="M53" s="113"/>
      <c r="N53" s="114"/>
      <c r="O53" s="113"/>
      <c r="P53" s="114"/>
      <c r="Q53" s="113"/>
      <c r="R53" s="114"/>
      <c r="S53" s="113"/>
      <c r="T53" s="114"/>
      <c r="U53" s="113"/>
      <c r="V53" s="110"/>
      <c r="W53" s="115"/>
    </row>
    <row r="54" spans="1:23" s="38" customFormat="1" ht="39.75" customHeight="1" x14ac:dyDescent="0.25">
      <c r="A54" s="25" t="s">
        <v>77</v>
      </c>
      <c r="B54" s="26" t="s">
        <v>17</v>
      </c>
      <c r="C54" s="26" t="s">
        <v>18</v>
      </c>
      <c r="D54" s="26"/>
      <c r="E54" s="90"/>
      <c r="F54" s="27"/>
      <c r="G54" s="27"/>
      <c r="H54" s="30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s="38" customFormat="1" ht="36.75" customHeight="1" x14ac:dyDescent="0.25">
      <c r="A55" s="31"/>
      <c r="B55" s="32"/>
      <c r="C55" s="32"/>
      <c r="D55" s="91"/>
      <c r="E55" s="43"/>
      <c r="F55" s="36"/>
      <c r="G55" s="36"/>
      <c r="H55" s="37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8" customFormat="1" ht="70.5" customHeight="1" x14ac:dyDescent="0.2">
      <c r="A56" s="124"/>
      <c r="B56" s="93"/>
      <c r="C56" s="93"/>
      <c r="D56" s="41" t="s">
        <v>78</v>
      </c>
      <c r="E56" s="41"/>
      <c r="F56" s="41"/>
      <c r="G56" s="41"/>
      <c r="H56" s="94"/>
      <c r="I56" s="61"/>
      <c r="J56" s="61"/>
      <c r="K56" s="61"/>
      <c r="L56" s="70"/>
      <c r="M56" s="61"/>
      <c r="N56" s="70"/>
      <c r="O56" s="61"/>
      <c r="P56" s="70"/>
      <c r="Q56" s="61"/>
      <c r="R56" s="70"/>
      <c r="S56" s="61"/>
      <c r="T56" s="70"/>
      <c r="U56" s="61"/>
      <c r="V56" s="41"/>
      <c r="W56" s="41"/>
    </row>
    <row r="57" spans="1:23" s="38" customFormat="1" ht="54.75" customHeight="1" x14ac:dyDescent="0.2">
      <c r="A57" s="92"/>
      <c r="B57" s="93"/>
      <c r="C57" s="93"/>
      <c r="D57" s="41"/>
      <c r="E57" s="41" t="s">
        <v>79</v>
      </c>
      <c r="F57" s="41"/>
      <c r="G57" s="41"/>
      <c r="H57" s="96"/>
      <c r="I57" s="97">
        <v>0.5</v>
      </c>
      <c r="J57" s="98"/>
      <c r="K57" s="97">
        <v>0.6</v>
      </c>
      <c r="L57" s="99"/>
      <c r="M57" s="97">
        <v>0.7</v>
      </c>
      <c r="N57" s="99"/>
      <c r="O57" s="97">
        <v>0.8</v>
      </c>
      <c r="P57" s="99"/>
      <c r="Q57" s="97">
        <v>0.9</v>
      </c>
      <c r="R57" s="99"/>
      <c r="S57" s="97">
        <v>0.95</v>
      </c>
      <c r="T57" s="99"/>
      <c r="U57" s="97">
        <v>1</v>
      </c>
      <c r="V57" s="100"/>
      <c r="W57" s="100"/>
    </row>
    <row r="58" spans="1:23" s="38" customFormat="1" ht="59.25" customHeight="1" x14ac:dyDescent="0.2">
      <c r="A58" s="92"/>
      <c r="B58" s="92"/>
      <c r="C58" s="92"/>
      <c r="D58" s="51"/>
      <c r="E58" s="51"/>
      <c r="F58" s="58"/>
      <c r="G58" s="51" t="s">
        <v>80</v>
      </c>
      <c r="H58" s="96"/>
      <c r="I58" s="98"/>
      <c r="J58" s="101">
        <f>SUM(J68:J70)</f>
        <v>0</v>
      </c>
      <c r="K58" s="101"/>
      <c r="L58" s="101">
        <f>SUM(L63:L70)</f>
        <v>2650000</v>
      </c>
      <c r="M58" s="101"/>
      <c r="N58" s="101">
        <f>SUM(N63:N70)</f>
        <v>2700000</v>
      </c>
      <c r="O58" s="101"/>
      <c r="P58" s="101">
        <f>SUM(P63:P70)</f>
        <v>4200000</v>
      </c>
      <c r="Q58" s="101"/>
      <c r="R58" s="101">
        <f>SUM(R63:R70)</f>
        <v>2700000</v>
      </c>
      <c r="S58" s="101"/>
      <c r="T58" s="101">
        <f>SUM(T63:T70)</f>
        <v>2700000</v>
      </c>
      <c r="U58" s="101">
        <f>SUM(U68:U70)</f>
        <v>1</v>
      </c>
      <c r="V58" s="61" t="s">
        <v>81</v>
      </c>
      <c r="W58" s="61" t="s">
        <v>24</v>
      </c>
    </row>
    <row r="59" spans="1:23" s="38" customFormat="1" ht="101.25" customHeight="1" x14ac:dyDescent="0.2">
      <c r="A59" s="92"/>
      <c r="B59" s="92"/>
      <c r="C59" s="92"/>
      <c r="D59" s="51"/>
      <c r="E59" s="51"/>
      <c r="F59" s="51"/>
      <c r="G59" s="51"/>
      <c r="H59" s="63" t="s">
        <v>82</v>
      </c>
      <c r="I59" s="102">
        <v>0.25</v>
      </c>
      <c r="J59" s="98"/>
      <c r="K59" s="102">
        <v>0.35</v>
      </c>
      <c r="L59" s="99"/>
      <c r="M59" s="102">
        <v>0.5</v>
      </c>
      <c r="N59" s="99"/>
      <c r="O59" s="102">
        <v>0.6</v>
      </c>
      <c r="P59" s="99"/>
      <c r="Q59" s="102">
        <v>0.8</v>
      </c>
      <c r="R59" s="99"/>
      <c r="S59" s="102">
        <v>0.95</v>
      </c>
      <c r="T59" s="99"/>
      <c r="U59" s="102">
        <v>0.95</v>
      </c>
      <c r="V59" s="61"/>
      <c r="W59" s="61"/>
    </row>
    <row r="60" spans="1:23" s="38" customFormat="1" ht="83.25" customHeight="1" x14ac:dyDescent="0.2">
      <c r="A60" s="92"/>
      <c r="B60" s="92"/>
      <c r="C60" s="92"/>
      <c r="D60" s="51"/>
      <c r="E60" s="51"/>
      <c r="F60" s="51"/>
      <c r="G60" s="51"/>
      <c r="H60" s="63" t="s">
        <v>83</v>
      </c>
      <c r="I60" s="102">
        <v>0.5</v>
      </c>
      <c r="J60" s="98"/>
      <c r="K60" s="102">
        <v>0.65</v>
      </c>
      <c r="L60" s="99"/>
      <c r="M60" s="102">
        <v>0.8</v>
      </c>
      <c r="N60" s="99"/>
      <c r="O60" s="102">
        <v>0.9</v>
      </c>
      <c r="P60" s="99"/>
      <c r="Q60" s="102">
        <v>1</v>
      </c>
      <c r="R60" s="99"/>
      <c r="S60" s="102">
        <v>1</v>
      </c>
      <c r="T60" s="99"/>
      <c r="U60" s="102">
        <v>1</v>
      </c>
      <c r="V60" s="61"/>
      <c r="W60" s="61"/>
    </row>
    <row r="61" spans="1:23" s="38" customFormat="1" ht="84.75" customHeight="1" x14ac:dyDescent="0.2">
      <c r="A61" s="92"/>
      <c r="B61" s="92"/>
      <c r="C61" s="92"/>
      <c r="D61" s="51"/>
      <c r="E61" s="51"/>
      <c r="F61" s="51"/>
      <c r="G61" s="51"/>
      <c r="H61" s="125" t="s">
        <v>84</v>
      </c>
      <c r="I61" s="102">
        <v>0.75</v>
      </c>
      <c r="J61" s="98"/>
      <c r="K61" s="102">
        <v>0.85</v>
      </c>
      <c r="L61" s="99"/>
      <c r="M61" s="102">
        <v>0.9</v>
      </c>
      <c r="N61" s="99"/>
      <c r="O61" s="102">
        <v>1</v>
      </c>
      <c r="P61" s="99"/>
      <c r="Q61" s="102">
        <v>1</v>
      </c>
      <c r="R61" s="99"/>
      <c r="S61" s="102">
        <v>1</v>
      </c>
      <c r="T61" s="99"/>
      <c r="U61" s="102">
        <v>1</v>
      </c>
      <c r="V61" s="61"/>
      <c r="W61" s="61"/>
    </row>
    <row r="62" spans="1:23" s="38" customFormat="1" ht="53.25" customHeight="1" x14ac:dyDescent="0.2">
      <c r="A62" s="92"/>
      <c r="B62" s="92"/>
      <c r="C62" s="92"/>
      <c r="D62" s="51"/>
      <c r="E62" s="51"/>
      <c r="F62" s="51"/>
      <c r="G62" s="51"/>
      <c r="H62" s="126" t="s">
        <v>85</v>
      </c>
      <c r="I62" s="102">
        <v>0.5</v>
      </c>
      <c r="J62" s="98"/>
      <c r="K62" s="102">
        <v>0.55000000000000004</v>
      </c>
      <c r="L62" s="99"/>
      <c r="M62" s="102">
        <v>0.6</v>
      </c>
      <c r="N62" s="99"/>
      <c r="O62" s="102">
        <v>0.7</v>
      </c>
      <c r="P62" s="99"/>
      <c r="Q62" s="102">
        <v>0.8</v>
      </c>
      <c r="R62" s="99"/>
      <c r="S62" s="102">
        <v>0.85</v>
      </c>
      <c r="T62" s="99"/>
      <c r="U62" s="102">
        <v>1</v>
      </c>
      <c r="V62" s="61"/>
      <c r="W62" s="61"/>
    </row>
    <row r="63" spans="1:23" s="38" customFormat="1" ht="124.5" customHeight="1" x14ac:dyDescent="0.2">
      <c r="A63" s="92"/>
      <c r="B63" s="92"/>
      <c r="C63" s="92"/>
      <c r="D63" s="51"/>
      <c r="E63" s="51"/>
      <c r="F63" s="51"/>
      <c r="G63" s="26" t="s">
        <v>86</v>
      </c>
      <c r="H63" s="118" t="s">
        <v>87</v>
      </c>
      <c r="I63" s="102" t="s">
        <v>88</v>
      </c>
      <c r="J63" s="98"/>
      <c r="K63" s="102" t="s">
        <v>88</v>
      </c>
      <c r="L63" s="127">
        <v>1750000</v>
      </c>
      <c r="M63" s="102" t="s">
        <v>88</v>
      </c>
      <c r="N63" s="99">
        <v>1850000</v>
      </c>
      <c r="O63" s="102" t="s">
        <v>88</v>
      </c>
      <c r="P63" s="99">
        <v>1850000</v>
      </c>
      <c r="Q63" s="102" t="s">
        <v>88</v>
      </c>
      <c r="R63" s="99">
        <v>1850000</v>
      </c>
      <c r="S63" s="102" t="s">
        <v>88</v>
      </c>
      <c r="T63" s="99">
        <v>1850000</v>
      </c>
      <c r="U63" s="102" t="s">
        <v>88</v>
      </c>
      <c r="V63" s="61"/>
      <c r="W63" s="61"/>
    </row>
    <row r="64" spans="1:23" s="38" customFormat="1" ht="122.25" customHeight="1" x14ac:dyDescent="0.2">
      <c r="A64" s="92"/>
      <c r="B64" s="92"/>
      <c r="C64" s="92"/>
      <c r="D64" s="51"/>
      <c r="E64" s="51"/>
      <c r="F64" s="51"/>
      <c r="G64" s="91"/>
      <c r="H64" s="118" t="s">
        <v>89</v>
      </c>
      <c r="I64" s="102">
        <v>1</v>
      </c>
      <c r="J64" s="98"/>
      <c r="K64" s="102">
        <v>1</v>
      </c>
      <c r="L64" s="99"/>
      <c r="M64" s="102">
        <v>1</v>
      </c>
      <c r="N64" s="99"/>
      <c r="O64" s="102">
        <v>1</v>
      </c>
      <c r="P64" s="99"/>
      <c r="Q64" s="102">
        <v>1</v>
      </c>
      <c r="R64" s="99"/>
      <c r="S64" s="102">
        <v>1</v>
      </c>
      <c r="T64" s="99"/>
      <c r="U64" s="102">
        <v>1</v>
      </c>
      <c r="V64" s="61"/>
      <c r="W64" s="61"/>
    </row>
    <row r="65" spans="1:23" s="38" customFormat="1" ht="42.75" customHeight="1" x14ac:dyDescent="0.2">
      <c r="A65" s="92"/>
      <c r="B65" s="92"/>
      <c r="C65" s="92"/>
      <c r="D65" s="51"/>
      <c r="E65" s="51"/>
      <c r="F65" s="51"/>
      <c r="G65" s="27" t="s">
        <v>90</v>
      </c>
      <c r="H65" s="125" t="s">
        <v>91</v>
      </c>
      <c r="I65" s="102" t="s">
        <v>92</v>
      </c>
      <c r="J65" s="98"/>
      <c r="K65" s="102" t="s">
        <v>92</v>
      </c>
      <c r="L65" s="127">
        <v>150000</v>
      </c>
      <c r="M65" s="102" t="s">
        <v>92</v>
      </c>
      <c r="N65" s="99">
        <v>150000</v>
      </c>
      <c r="O65" s="102" t="s">
        <v>92</v>
      </c>
      <c r="P65" s="99">
        <v>150000</v>
      </c>
      <c r="Q65" s="102" t="s">
        <v>92</v>
      </c>
      <c r="R65" s="99">
        <v>150000</v>
      </c>
      <c r="S65" s="102" t="s">
        <v>92</v>
      </c>
      <c r="T65" s="99">
        <v>150000</v>
      </c>
      <c r="U65" s="102" t="s">
        <v>92</v>
      </c>
      <c r="V65" s="61"/>
      <c r="W65" s="61"/>
    </row>
    <row r="66" spans="1:23" s="38" customFormat="1" ht="44.25" customHeight="1" x14ac:dyDescent="0.2">
      <c r="A66" s="128"/>
      <c r="B66" s="128"/>
      <c r="C66" s="128"/>
      <c r="D66" s="100"/>
      <c r="E66" s="100"/>
      <c r="F66" s="100"/>
      <c r="G66" s="36"/>
      <c r="H66" s="118" t="s">
        <v>93</v>
      </c>
      <c r="I66" s="102">
        <v>1</v>
      </c>
      <c r="J66" s="98"/>
      <c r="K66" s="102">
        <v>1</v>
      </c>
      <c r="L66" s="99"/>
      <c r="M66" s="102">
        <v>1</v>
      </c>
      <c r="N66" s="99"/>
      <c r="O66" s="102">
        <v>1</v>
      </c>
      <c r="P66" s="99"/>
      <c r="Q66" s="102">
        <v>1</v>
      </c>
      <c r="R66" s="99"/>
      <c r="S66" s="102">
        <v>1</v>
      </c>
      <c r="T66" s="99"/>
      <c r="U66" s="102">
        <v>1</v>
      </c>
      <c r="V66" s="61"/>
      <c r="W66" s="61"/>
    </row>
    <row r="67" spans="1:23" s="38" customFormat="1" ht="72" customHeight="1" x14ac:dyDescent="0.2">
      <c r="A67" s="129"/>
      <c r="B67" s="130"/>
      <c r="C67" s="130"/>
      <c r="D67" s="130"/>
      <c r="E67" s="130"/>
      <c r="F67" s="130"/>
      <c r="G67" s="130"/>
      <c r="H67" s="131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2"/>
    </row>
    <row r="68" spans="1:23" s="38" customFormat="1" ht="126.75" customHeight="1" x14ac:dyDescent="0.25">
      <c r="A68" s="72"/>
      <c r="B68" s="62"/>
      <c r="C68" s="62"/>
      <c r="D68" s="62"/>
      <c r="E68" s="62"/>
      <c r="F68" s="51"/>
      <c r="G68" s="73" t="s">
        <v>94</v>
      </c>
      <c r="H68" s="118" t="s">
        <v>95</v>
      </c>
      <c r="I68" s="61" t="s">
        <v>96</v>
      </c>
      <c r="J68" s="105"/>
      <c r="K68" s="61" t="s">
        <v>96</v>
      </c>
      <c r="L68" s="127">
        <v>350000</v>
      </c>
      <c r="M68" s="61" t="s">
        <v>96</v>
      </c>
      <c r="N68" s="76">
        <v>275000</v>
      </c>
      <c r="O68" s="61" t="s">
        <v>96</v>
      </c>
      <c r="P68" s="76">
        <v>275000</v>
      </c>
      <c r="Q68" s="61" t="s">
        <v>96</v>
      </c>
      <c r="R68" s="76">
        <v>275000</v>
      </c>
      <c r="S68" s="61" t="s">
        <v>96</v>
      </c>
      <c r="T68" s="76">
        <v>275000</v>
      </c>
      <c r="U68" s="61" t="s">
        <v>96</v>
      </c>
      <c r="V68" s="41"/>
      <c r="W68" s="41"/>
    </row>
    <row r="69" spans="1:23" s="38" customFormat="1" ht="69.75" customHeight="1" x14ac:dyDescent="0.25">
      <c r="A69" s="72"/>
      <c r="B69" s="62"/>
      <c r="C69" s="62"/>
      <c r="D69" s="62"/>
      <c r="E69" s="62"/>
      <c r="F69" s="51"/>
      <c r="G69" s="77"/>
      <c r="H69" s="125" t="s">
        <v>97</v>
      </c>
      <c r="I69" s="102">
        <v>1</v>
      </c>
      <c r="J69" s="98"/>
      <c r="K69" s="102">
        <v>1</v>
      </c>
      <c r="L69" s="99"/>
      <c r="M69" s="102">
        <v>1</v>
      </c>
      <c r="N69" s="99"/>
      <c r="O69" s="102">
        <v>1</v>
      </c>
      <c r="P69" s="99"/>
      <c r="Q69" s="102">
        <v>1</v>
      </c>
      <c r="R69" s="99"/>
      <c r="S69" s="102">
        <v>1</v>
      </c>
      <c r="T69" s="99"/>
      <c r="U69" s="102">
        <v>1</v>
      </c>
      <c r="V69" s="41"/>
      <c r="W69" s="41"/>
    </row>
    <row r="70" spans="1:23" s="38" customFormat="1" ht="73.5" customHeight="1" x14ac:dyDescent="0.25">
      <c r="A70" s="72"/>
      <c r="B70" s="62"/>
      <c r="C70" s="62"/>
      <c r="D70" s="62"/>
      <c r="E70" s="119"/>
      <c r="F70" s="51"/>
      <c r="G70" s="73" t="s">
        <v>98</v>
      </c>
      <c r="H70" s="133" t="s">
        <v>99</v>
      </c>
      <c r="I70" s="61" t="s">
        <v>100</v>
      </c>
      <c r="J70" s="105"/>
      <c r="K70" s="61" t="s">
        <v>100</v>
      </c>
      <c r="L70" s="127">
        <v>400000</v>
      </c>
      <c r="M70" s="61" t="s">
        <v>100</v>
      </c>
      <c r="N70" s="76">
        <v>425000</v>
      </c>
      <c r="O70" s="102" t="s">
        <v>40</v>
      </c>
      <c r="P70" s="76">
        <v>1925000</v>
      </c>
      <c r="Q70" s="61" t="s">
        <v>100</v>
      </c>
      <c r="R70" s="76">
        <v>425000</v>
      </c>
      <c r="S70" s="61" t="s">
        <v>100</v>
      </c>
      <c r="T70" s="76">
        <v>425000</v>
      </c>
      <c r="U70" s="61" t="s">
        <v>100</v>
      </c>
      <c r="V70" s="41"/>
      <c r="W70" s="41"/>
    </row>
    <row r="71" spans="1:23" s="38" customFormat="1" ht="63.75" customHeight="1" x14ac:dyDescent="0.25">
      <c r="A71" s="134"/>
      <c r="B71" s="135"/>
      <c r="C71" s="135"/>
      <c r="D71" s="135"/>
      <c r="E71" s="122"/>
      <c r="F71" s="100"/>
      <c r="G71" s="77"/>
      <c r="H71" s="82" t="s">
        <v>101</v>
      </c>
      <c r="I71" s="102">
        <v>1</v>
      </c>
      <c r="J71" s="98"/>
      <c r="K71" s="102">
        <v>1</v>
      </c>
      <c r="L71" s="99"/>
      <c r="M71" s="102">
        <v>1</v>
      </c>
      <c r="N71" s="99"/>
      <c r="O71" s="102">
        <v>1</v>
      </c>
      <c r="P71" s="99"/>
      <c r="Q71" s="102">
        <v>1</v>
      </c>
      <c r="R71" s="99"/>
      <c r="S71" s="102">
        <v>1</v>
      </c>
      <c r="T71" s="99"/>
      <c r="U71" s="102">
        <v>1</v>
      </c>
      <c r="V71" s="41"/>
      <c r="W71" s="41"/>
    </row>
    <row r="72" spans="1:23" s="89" customFormat="1" ht="52.5" hidden="1" customHeight="1" x14ac:dyDescent="0.25">
      <c r="A72" s="136"/>
      <c r="B72" s="136"/>
      <c r="C72" s="136"/>
      <c r="D72" s="85"/>
      <c r="E72" s="85"/>
      <c r="F72" s="85"/>
      <c r="G72" s="137"/>
      <c r="H72" s="138"/>
      <c r="I72" s="139"/>
      <c r="J72" s="140"/>
      <c r="K72" s="139"/>
      <c r="L72" s="141"/>
      <c r="M72" s="139"/>
      <c r="N72" s="141"/>
      <c r="O72" s="27"/>
      <c r="P72" s="141"/>
      <c r="Q72" s="139"/>
      <c r="R72" s="141"/>
      <c r="S72" s="139"/>
      <c r="T72" s="141"/>
      <c r="U72" s="139"/>
      <c r="V72" s="85"/>
      <c r="W72" s="142">
        <v>67</v>
      </c>
    </row>
    <row r="73" spans="1:23" s="38" customFormat="1" ht="63.75" customHeight="1" x14ac:dyDescent="0.25">
      <c r="A73" s="143" t="s">
        <v>102</v>
      </c>
      <c r="B73" s="26" t="s">
        <v>103</v>
      </c>
      <c r="C73" s="26" t="s">
        <v>104</v>
      </c>
      <c r="D73" s="144"/>
      <c r="E73" s="90"/>
      <c r="F73" s="27"/>
      <c r="G73" s="27"/>
      <c r="H73" s="30"/>
      <c r="I73" s="27"/>
      <c r="J73" s="27"/>
      <c r="K73" s="27"/>
      <c r="L73" s="27"/>
      <c r="M73" s="27"/>
      <c r="N73" s="27"/>
      <c r="O73" s="33"/>
      <c r="P73" s="27"/>
      <c r="Q73" s="27"/>
      <c r="R73" s="28"/>
      <c r="S73" s="27"/>
      <c r="T73" s="27"/>
      <c r="U73" s="27"/>
      <c r="V73" s="27"/>
      <c r="W73" s="27"/>
    </row>
    <row r="74" spans="1:23" s="38" customFormat="1" ht="74.25" customHeight="1" x14ac:dyDescent="0.25">
      <c r="A74" s="145"/>
      <c r="B74" s="32"/>
      <c r="C74" s="32"/>
      <c r="D74" s="26"/>
      <c r="E74" s="50"/>
      <c r="F74" s="33"/>
      <c r="G74" s="36"/>
      <c r="H74" s="37"/>
      <c r="I74" s="36"/>
      <c r="J74" s="36"/>
      <c r="K74" s="36"/>
      <c r="L74" s="36"/>
      <c r="M74" s="36"/>
      <c r="N74" s="36"/>
      <c r="O74" s="36"/>
      <c r="P74" s="36"/>
      <c r="Q74" s="36"/>
      <c r="R74" s="146"/>
      <c r="S74" s="36"/>
      <c r="T74" s="36"/>
      <c r="U74" s="36"/>
      <c r="V74" s="36"/>
      <c r="W74" s="36"/>
    </row>
    <row r="75" spans="1:23" s="38" customFormat="1" ht="87.75" customHeight="1" x14ac:dyDescent="0.25">
      <c r="A75" s="145"/>
      <c r="B75" s="40"/>
      <c r="C75" s="40"/>
      <c r="D75" s="40" t="s">
        <v>105</v>
      </c>
      <c r="E75" s="40"/>
      <c r="F75" s="147"/>
      <c r="G75" s="34"/>
      <c r="H75" s="148" t="s">
        <v>106</v>
      </c>
      <c r="I75" s="146">
        <v>60</v>
      </c>
      <c r="J75" s="146"/>
      <c r="K75" s="146">
        <v>65</v>
      </c>
      <c r="L75" s="146"/>
      <c r="M75" s="146">
        <v>70</v>
      </c>
      <c r="N75" s="146"/>
      <c r="O75" s="149">
        <v>75</v>
      </c>
      <c r="P75" s="146"/>
      <c r="Q75" s="146">
        <v>75</v>
      </c>
      <c r="R75" s="146"/>
      <c r="S75" s="146">
        <v>75</v>
      </c>
      <c r="T75" s="146"/>
      <c r="U75" s="146">
        <v>75</v>
      </c>
      <c r="V75" s="146"/>
      <c r="W75" s="146"/>
    </row>
    <row r="76" spans="1:23" s="38" customFormat="1" ht="87.75" customHeight="1" x14ac:dyDescent="0.25">
      <c r="A76" s="145"/>
      <c r="B76" s="50"/>
      <c r="C76" s="50"/>
      <c r="D76" s="50"/>
      <c r="E76" s="50"/>
      <c r="F76" s="150"/>
      <c r="G76" s="109" t="s">
        <v>107</v>
      </c>
      <c r="H76" s="148"/>
      <c r="I76" s="61" t="s">
        <v>108</v>
      </c>
      <c r="J76" s="151">
        <f>SUM(J78:J87)</f>
        <v>0</v>
      </c>
      <c r="K76" s="64">
        <v>1</v>
      </c>
      <c r="L76" s="152">
        <f>SUM(L78:L91)</f>
        <v>44608000</v>
      </c>
      <c r="M76" s="64">
        <v>1</v>
      </c>
      <c r="N76" s="152">
        <f>SUM(N78:N91)</f>
        <v>46793000</v>
      </c>
      <c r="O76" s="64">
        <v>1</v>
      </c>
      <c r="P76" s="152">
        <f>SUM(P78:P91)</f>
        <v>48768000</v>
      </c>
      <c r="Q76" s="64">
        <v>1</v>
      </c>
      <c r="R76" s="152">
        <f>SUM(R78:R91)</f>
        <v>50893000</v>
      </c>
      <c r="S76" s="64">
        <v>1</v>
      </c>
      <c r="T76" s="152">
        <f>SUM(T78:T91)</f>
        <v>53293000</v>
      </c>
      <c r="U76" s="153">
        <f>SUM(L76:T77)</f>
        <v>244355008</v>
      </c>
      <c r="V76" s="61" t="s">
        <v>109</v>
      </c>
      <c r="W76" s="61" t="s">
        <v>24</v>
      </c>
    </row>
    <row r="77" spans="1:23" ht="68.25" customHeight="1" x14ac:dyDescent="0.2">
      <c r="A77" s="92"/>
      <c r="B77" s="51"/>
      <c r="C77" s="92"/>
      <c r="D77" s="51"/>
      <c r="E77" s="51"/>
      <c r="F77" s="120"/>
      <c r="G77" s="109"/>
      <c r="H77" s="154" t="s">
        <v>110</v>
      </c>
      <c r="I77" s="61" t="s">
        <v>108</v>
      </c>
      <c r="J77" s="151">
        <f>SUM(J79:J91)</f>
        <v>0</v>
      </c>
      <c r="K77" s="64">
        <v>1</v>
      </c>
      <c r="L77" s="152"/>
      <c r="M77" s="64">
        <v>1</v>
      </c>
      <c r="N77" s="152"/>
      <c r="O77" s="64">
        <v>1</v>
      </c>
      <c r="P77" s="152"/>
      <c r="Q77" s="64">
        <v>1</v>
      </c>
      <c r="R77" s="152"/>
      <c r="S77" s="64">
        <v>1</v>
      </c>
      <c r="T77" s="152"/>
      <c r="U77" s="153"/>
      <c r="V77" s="61"/>
      <c r="W77" s="61"/>
    </row>
    <row r="78" spans="1:23" ht="63.75" customHeight="1" x14ac:dyDescent="0.2">
      <c r="A78" s="92"/>
      <c r="B78" s="51"/>
      <c r="C78" s="92"/>
      <c r="D78" s="51"/>
      <c r="E78" s="51"/>
      <c r="F78" s="120"/>
      <c r="G78" s="109"/>
      <c r="H78" s="154" t="s">
        <v>111</v>
      </c>
      <c r="I78" s="61"/>
      <c r="J78" s="48"/>
      <c r="K78" s="64">
        <v>1</v>
      </c>
      <c r="L78" s="152"/>
      <c r="M78" s="64">
        <v>1</v>
      </c>
      <c r="N78" s="152"/>
      <c r="O78" s="61" t="s">
        <v>75</v>
      </c>
      <c r="P78" s="152"/>
      <c r="Q78" s="64">
        <v>1</v>
      </c>
      <c r="R78" s="152"/>
      <c r="S78" s="64">
        <v>1</v>
      </c>
      <c r="T78" s="152"/>
      <c r="U78" s="153"/>
      <c r="V78" s="61"/>
      <c r="W78" s="61"/>
    </row>
    <row r="79" spans="1:23" s="38" customFormat="1" ht="117" customHeight="1" x14ac:dyDescent="0.25">
      <c r="A79" s="72"/>
      <c r="B79" s="62"/>
      <c r="C79" s="62"/>
      <c r="D79" s="62"/>
      <c r="E79" s="62"/>
      <c r="F79" s="120"/>
      <c r="G79" s="26" t="s">
        <v>112</v>
      </c>
      <c r="H79" s="155" t="s">
        <v>113</v>
      </c>
      <c r="I79" s="61" t="s">
        <v>108</v>
      </c>
      <c r="J79" s="105"/>
      <c r="K79" s="61" t="s">
        <v>75</v>
      </c>
      <c r="L79" s="76">
        <v>42266000</v>
      </c>
      <c r="M79" s="61" t="s">
        <v>75</v>
      </c>
      <c r="N79" s="76">
        <v>44466000</v>
      </c>
      <c r="O79" s="61" t="s">
        <v>100</v>
      </c>
      <c r="P79" s="76">
        <v>46666000</v>
      </c>
      <c r="Q79" s="61" t="s">
        <v>75</v>
      </c>
      <c r="R79" s="76">
        <v>48866000</v>
      </c>
      <c r="S79" s="61" t="s">
        <v>75</v>
      </c>
      <c r="T79" s="76">
        <v>51066000</v>
      </c>
      <c r="U79" s="156">
        <f>SUM(L79:T79)</f>
        <v>233330000</v>
      </c>
      <c r="V79" s="41"/>
      <c r="W79" s="41"/>
    </row>
    <row r="80" spans="1:23" s="38" customFormat="1" ht="58.5" customHeight="1" x14ac:dyDescent="0.25">
      <c r="A80" s="72"/>
      <c r="B80" s="62"/>
      <c r="C80" s="62"/>
      <c r="D80" s="62"/>
      <c r="E80" s="62"/>
      <c r="F80" s="120"/>
      <c r="G80" s="91"/>
      <c r="H80" s="71" t="s">
        <v>114</v>
      </c>
      <c r="I80" s="61"/>
      <c r="J80" s="105"/>
      <c r="K80" s="64">
        <v>1</v>
      </c>
      <c r="L80" s="152"/>
      <c r="M80" s="64">
        <v>1</v>
      </c>
      <c r="N80" s="152"/>
      <c r="O80" s="64">
        <v>1</v>
      </c>
      <c r="P80" s="152"/>
      <c r="Q80" s="64">
        <v>1</v>
      </c>
      <c r="R80" s="152"/>
      <c r="S80" s="64">
        <v>1</v>
      </c>
      <c r="T80" s="76"/>
      <c r="U80" s="156"/>
      <c r="V80" s="41"/>
      <c r="W80" s="41"/>
    </row>
    <row r="81" spans="1:23" s="38" customFormat="1" ht="91.5" customHeight="1" x14ac:dyDescent="0.25">
      <c r="A81" s="72"/>
      <c r="B81" s="62"/>
      <c r="C81" s="62"/>
      <c r="D81" s="62"/>
      <c r="E81" s="62"/>
      <c r="F81" s="120"/>
      <c r="G81" s="26" t="s">
        <v>115</v>
      </c>
      <c r="H81" s="155" t="s">
        <v>116</v>
      </c>
      <c r="I81" s="61" t="s">
        <v>108</v>
      </c>
      <c r="J81" s="105"/>
      <c r="K81" s="61" t="s">
        <v>75</v>
      </c>
      <c r="L81" s="76">
        <v>625000</v>
      </c>
      <c r="M81" s="61" t="s">
        <v>75</v>
      </c>
      <c r="N81" s="76">
        <v>635000</v>
      </c>
      <c r="O81" s="61" t="s">
        <v>100</v>
      </c>
      <c r="P81" s="76">
        <v>635000</v>
      </c>
      <c r="Q81" s="61" t="s">
        <v>75</v>
      </c>
      <c r="R81" s="76">
        <v>635000</v>
      </c>
      <c r="S81" s="61" t="s">
        <v>75</v>
      </c>
      <c r="T81" s="76">
        <v>635000</v>
      </c>
      <c r="U81" s="156">
        <f>SUM(L81:T81)</f>
        <v>3165000</v>
      </c>
      <c r="V81" s="41"/>
      <c r="W81" s="41"/>
    </row>
    <row r="82" spans="1:23" s="38" customFormat="1" ht="77.25" customHeight="1" x14ac:dyDescent="0.25">
      <c r="A82" s="72"/>
      <c r="B82" s="62"/>
      <c r="C82" s="62"/>
      <c r="D82" s="62"/>
      <c r="E82" s="62"/>
      <c r="F82" s="120"/>
      <c r="G82" s="91"/>
      <c r="H82" s="157" t="s">
        <v>117</v>
      </c>
      <c r="I82" s="61"/>
      <c r="J82" s="105"/>
      <c r="K82" s="64">
        <v>1</v>
      </c>
      <c r="L82" s="152"/>
      <c r="M82" s="64">
        <v>1</v>
      </c>
      <c r="N82" s="152"/>
      <c r="O82" s="64">
        <v>1</v>
      </c>
      <c r="P82" s="152"/>
      <c r="Q82" s="64">
        <v>1</v>
      </c>
      <c r="R82" s="152"/>
      <c r="S82" s="64">
        <v>1</v>
      </c>
      <c r="T82" s="76"/>
      <c r="U82" s="156"/>
      <c r="V82" s="41"/>
      <c r="W82" s="41"/>
    </row>
    <row r="83" spans="1:23" s="38" customFormat="1" ht="291" customHeight="1" x14ac:dyDescent="0.25">
      <c r="A83" s="72"/>
      <c r="B83" s="62"/>
      <c r="C83" s="62"/>
      <c r="D83" s="62"/>
      <c r="E83" s="62"/>
      <c r="F83" s="120"/>
      <c r="G83" s="26" t="s">
        <v>118</v>
      </c>
      <c r="H83" s="71" t="s">
        <v>119</v>
      </c>
      <c r="I83" s="61" t="s">
        <v>108</v>
      </c>
      <c r="J83" s="105"/>
      <c r="K83" s="61" t="s">
        <v>120</v>
      </c>
      <c r="L83" s="76">
        <v>450000</v>
      </c>
      <c r="M83" s="61" t="s">
        <v>121</v>
      </c>
      <c r="N83" s="76">
        <v>400000</v>
      </c>
      <c r="O83" s="61" t="s">
        <v>122</v>
      </c>
      <c r="P83" s="76">
        <v>175000</v>
      </c>
      <c r="Q83" s="61" t="s">
        <v>123</v>
      </c>
      <c r="R83" s="76">
        <v>100000</v>
      </c>
      <c r="S83" s="61" t="s">
        <v>124</v>
      </c>
      <c r="T83" s="76">
        <v>300000</v>
      </c>
      <c r="U83" s="156">
        <f>SUM(L83:T83)</f>
        <v>1425000</v>
      </c>
      <c r="V83" s="41"/>
      <c r="W83" s="41"/>
    </row>
    <row r="84" spans="1:23" s="38" customFormat="1" ht="45" customHeight="1" x14ac:dyDescent="0.25">
      <c r="A84" s="72"/>
      <c r="B84" s="62"/>
      <c r="C84" s="62"/>
      <c r="D84" s="158"/>
      <c r="E84" s="158"/>
      <c r="F84" s="120"/>
      <c r="G84" s="91"/>
      <c r="H84" s="71" t="s">
        <v>125</v>
      </c>
      <c r="I84" s="61"/>
      <c r="J84" s="105"/>
      <c r="K84" s="64">
        <v>1</v>
      </c>
      <c r="L84" s="76"/>
      <c r="M84" s="64">
        <v>1</v>
      </c>
      <c r="N84" s="76"/>
      <c r="O84" s="61" t="s">
        <v>75</v>
      </c>
      <c r="P84" s="76"/>
      <c r="Q84" s="64">
        <v>1</v>
      </c>
      <c r="R84" s="76"/>
      <c r="S84" s="64">
        <v>1</v>
      </c>
      <c r="T84" s="76"/>
      <c r="U84" s="156"/>
      <c r="V84" s="41"/>
      <c r="W84" s="41"/>
    </row>
    <row r="85" spans="1:23" s="38" customFormat="1" ht="89.25" customHeight="1" x14ac:dyDescent="0.25">
      <c r="A85" s="31"/>
      <c r="B85" s="158"/>
      <c r="C85" s="158"/>
      <c r="D85" s="158"/>
      <c r="E85" s="158"/>
      <c r="F85" s="120"/>
      <c r="G85" s="26" t="s">
        <v>126</v>
      </c>
      <c r="H85" s="155" t="s">
        <v>127</v>
      </c>
      <c r="I85" s="61" t="s">
        <v>108</v>
      </c>
      <c r="J85" s="105"/>
      <c r="K85" s="61" t="s">
        <v>128</v>
      </c>
      <c r="L85" s="76">
        <v>240000</v>
      </c>
      <c r="M85" s="61" t="s">
        <v>128</v>
      </c>
      <c r="N85" s="76">
        <v>250000</v>
      </c>
      <c r="O85" s="61" t="s">
        <v>128</v>
      </c>
      <c r="P85" s="76">
        <v>250000</v>
      </c>
      <c r="Q85" s="61" t="s">
        <v>128</v>
      </c>
      <c r="R85" s="76">
        <v>250000</v>
      </c>
      <c r="S85" s="61" t="s">
        <v>128</v>
      </c>
      <c r="T85" s="76">
        <v>250000</v>
      </c>
      <c r="U85" s="156">
        <f>SUM(L85:T85)</f>
        <v>1240000</v>
      </c>
      <c r="V85" s="41"/>
      <c r="W85" s="41"/>
    </row>
    <row r="86" spans="1:23" s="38" customFormat="1" ht="77.25" customHeight="1" x14ac:dyDescent="0.25">
      <c r="A86" s="31"/>
      <c r="B86" s="158"/>
      <c r="C86" s="158"/>
      <c r="D86" s="158"/>
      <c r="E86" s="158"/>
      <c r="F86" s="120"/>
      <c r="G86" s="91"/>
      <c r="H86" s="155" t="s">
        <v>129</v>
      </c>
      <c r="I86" s="61"/>
      <c r="J86" s="105"/>
      <c r="K86" s="64">
        <v>1</v>
      </c>
      <c r="L86" s="152"/>
      <c r="M86" s="64">
        <v>1</v>
      </c>
      <c r="N86" s="152"/>
      <c r="O86" s="64">
        <v>1</v>
      </c>
      <c r="P86" s="152"/>
      <c r="Q86" s="64">
        <v>1</v>
      </c>
      <c r="R86" s="152"/>
      <c r="S86" s="64">
        <v>1</v>
      </c>
      <c r="T86" s="76"/>
      <c r="U86" s="156"/>
      <c r="V86" s="41"/>
      <c r="W86" s="41"/>
    </row>
    <row r="87" spans="1:23" s="38" customFormat="1" ht="90.75" customHeight="1" x14ac:dyDescent="0.25">
      <c r="A87" s="72"/>
      <c r="B87" s="158"/>
      <c r="C87" s="158"/>
      <c r="D87" s="158"/>
      <c r="E87" s="158"/>
      <c r="F87" s="120"/>
      <c r="G87" s="26" t="s">
        <v>130</v>
      </c>
      <c r="H87" s="71" t="s">
        <v>131</v>
      </c>
      <c r="I87" s="61" t="s">
        <v>108</v>
      </c>
      <c r="J87" s="105"/>
      <c r="K87" s="61" t="s">
        <v>100</v>
      </c>
      <c r="L87" s="68">
        <v>72000</v>
      </c>
      <c r="M87" s="61" t="s">
        <v>100</v>
      </c>
      <c r="N87" s="68">
        <v>72000</v>
      </c>
      <c r="O87" s="61" t="s">
        <v>100</v>
      </c>
      <c r="P87" s="68">
        <v>72000</v>
      </c>
      <c r="Q87" s="61" t="s">
        <v>100</v>
      </c>
      <c r="R87" s="68">
        <v>72000</v>
      </c>
      <c r="S87" s="61" t="s">
        <v>100</v>
      </c>
      <c r="T87" s="68">
        <v>72000</v>
      </c>
      <c r="U87" s="159">
        <f>SUM(L87:T87)</f>
        <v>360000</v>
      </c>
      <c r="V87" s="41"/>
      <c r="W87" s="41"/>
    </row>
    <row r="88" spans="1:23" s="38" customFormat="1" ht="77.25" customHeight="1" x14ac:dyDescent="0.25">
      <c r="A88" s="72"/>
      <c r="B88" s="158"/>
      <c r="C88" s="158"/>
      <c r="D88" s="158"/>
      <c r="E88" s="158"/>
      <c r="F88" s="51"/>
      <c r="G88" s="160"/>
      <c r="H88" s="157" t="s">
        <v>132</v>
      </c>
      <c r="I88" s="61"/>
      <c r="J88" s="105"/>
      <c r="K88" s="64">
        <v>1</v>
      </c>
      <c r="L88" s="152"/>
      <c r="M88" s="64">
        <v>1</v>
      </c>
      <c r="N88" s="152"/>
      <c r="O88" s="64">
        <v>1</v>
      </c>
      <c r="P88" s="152"/>
      <c r="Q88" s="64">
        <v>1</v>
      </c>
      <c r="R88" s="152"/>
      <c r="S88" s="64">
        <v>1</v>
      </c>
      <c r="T88" s="76"/>
      <c r="U88" s="156"/>
      <c r="V88" s="41"/>
      <c r="W88" s="41"/>
    </row>
    <row r="89" spans="1:23" s="38" customFormat="1" ht="104.25" customHeight="1" x14ac:dyDescent="0.25">
      <c r="A89" s="72"/>
      <c r="B89" s="158"/>
      <c r="C89" s="158"/>
      <c r="D89" s="158"/>
      <c r="E89" s="158"/>
      <c r="F89" s="120"/>
      <c r="G89" s="26" t="s">
        <v>133</v>
      </c>
      <c r="H89" s="155" t="s">
        <v>134</v>
      </c>
      <c r="I89" s="61" t="s">
        <v>108</v>
      </c>
      <c r="J89" s="161"/>
      <c r="K89" s="61" t="s">
        <v>75</v>
      </c>
      <c r="L89" s="68">
        <v>590000</v>
      </c>
      <c r="M89" s="61" t="s">
        <v>75</v>
      </c>
      <c r="N89" s="68">
        <v>600000</v>
      </c>
      <c r="O89" s="61" t="s">
        <v>100</v>
      </c>
      <c r="P89" s="68">
        <v>600000</v>
      </c>
      <c r="Q89" s="61" t="s">
        <v>75</v>
      </c>
      <c r="R89" s="68">
        <v>600000</v>
      </c>
      <c r="S89" s="61" t="s">
        <v>75</v>
      </c>
      <c r="T89" s="68">
        <v>600000</v>
      </c>
      <c r="U89" s="159">
        <f>SUM(L89:T89)</f>
        <v>2990000</v>
      </c>
      <c r="V89" s="41"/>
      <c r="W89" s="41"/>
    </row>
    <row r="90" spans="1:23" s="38" customFormat="1" ht="77.25" customHeight="1" x14ac:dyDescent="0.25">
      <c r="A90" s="72"/>
      <c r="B90" s="62"/>
      <c r="C90" s="62"/>
      <c r="D90" s="62"/>
      <c r="E90" s="62"/>
      <c r="F90" s="120"/>
      <c r="G90" s="91"/>
      <c r="H90" s="157" t="s">
        <v>135</v>
      </c>
      <c r="I90" s="61"/>
      <c r="J90" s="105"/>
      <c r="K90" s="64">
        <v>1</v>
      </c>
      <c r="L90" s="152"/>
      <c r="M90" s="64">
        <v>1</v>
      </c>
      <c r="N90" s="152"/>
      <c r="O90" s="64">
        <v>1</v>
      </c>
      <c r="P90" s="152"/>
      <c r="Q90" s="64">
        <v>1</v>
      </c>
      <c r="R90" s="152"/>
      <c r="S90" s="64">
        <v>1</v>
      </c>
      <c r="T90" s="76"/>
      <c r="U90" s="156"/>
      <c r="V90" s="41"/>
      <c r="W90" s="41"/>
    </row>
    <row r="91" spans="1:23" s="38" customFormat="1" ht="72" customHeight="1" x14ac:dyDescent="0.25">
      <c r="A91" s="162"/>
      <c r="B91" s="163"/>
      <c r="C91" s="158"/>
      <c r="D91" s="158"/>
      <c r="E91" s="158"/>
      <c r="F91" s="33"/>
      <c r="G91" s="26" t="s">
        <v>136</v>
      </c>
      <c r="H91" s="164" t="s">
        <v>137</v>
      </c>
      <c r="I91" s="61" t="s">
        <v>108</v>
      </c>
      <c r="J91" s="105"/>
      <c r="K91" s="61" t="s">
        <v>75</v>
      </c>
      <c r="L91" s="76">
        <v>365000</v>
      </c>
      <c r="M91" s="61" t="s">
        <v>75</v>
      </c>
      <c r="N91" s="76">
        <v>370000</v>
      </c>
      <c r="O91" s="61" t="s">
        <v>100</v>
      </c>
      <c r="P91" s="76">
        <v>370000</v>
      </c>
      <c r="Q91" s="61" t="s">
        <v>75</v>
      </c>
      <c r="R91" s="76">
        <v>370000</v>
      </c>
      <c r="S91" s="61" t="s">
        <v>75</v>
      </c>
      <c r="T91" s="76">
        <v>370000</v>
      </c>
      <c r="U91" s="156">
        <f>SUM(L91:T91)</f>
        <v>1845000</v>
      </c>
      <c r="V91" s="41"/>
      <c r="W91" s="41"/>
    </row>
    <row r="92" spans="1:23" s="38" customFormat="1" ht="59.25" customHeight="1" x14ac:dyDescent="0.25">
      <c r="A92" s="165"/>
      <c r="B92" s="166"/>
      <c r="C92" s="167"/>
      <c r="D92" s="167"/>
      <c r="E92" s="167"/>
      <c r="F92" s="36"/>
      <c r="G92" s="91"/>
      <c r="H92" s="157" t="s">
        <v>138</v>
      </c>
      <c r="I92" s="61"/>
      <c r="J92" s="161"/>
      <c r="K92" s="64">
        <v>1</v>
      </c>
      <c r="L92" s="152"/>
      <c r="M92" s="64">
        <v>1</v>
      </c>
      <c r="N92" s="152"/>
      <c r="O92" s="64">
        <v>1</v>
      </c>
      <c r="P92" s="152"/>
      <c r="Q92" s="64">
        <v>1</v>
      </c>
      <c r="R92" s="152"/>
      <c r="S92" s="64">
        <v>1</v>
      </c>
      <c r="T92" s="68"/>
      <c r="U92" s="159"/>
      <c r="V92" s="41"/>
      <c r="W92" s="41"/>
    </row>
    <row r="93" spans="1:23" s="38" customFormat="1" ht="42" customHeight="1" x14ac:dyDescent="0.2">
      <c r="A93" s="121"/>
      <c r="B93" s="122"/>
      <c r="C93" s="122"/>
      <c r="D93" s="122"/>
      <c r="E93" s="122"/>
      <c r="F93" s="168"/>
      <c r="G93" s="169"/>
      <c r="H93" s="170"/>
      <c r="I93" s="171"/>
      <c r="J93" s="172"/>
      <c r="K93" s="171"/>
      <c r="L93" s="173"/>
      <c r="M93" s="171"/>
      <c r="N93" s="173"/>
      <c r="O93" s="95"/>
      <c r="P93" s="174"/>
      <c r="Q93" s="175"/>
      <c r="R93" s="174"/>
      <c r="S93" s="175"/>
      <c r="T93" s="174"/>
      <c r="U93" s="176"/>
      <c r="V93" s="177"/>
      <c r="W93" s="177"/>
    </row>
    <row r="94" spans="1:23" ht="15.75" x14ac:dyDescent="0.25">
      <c r="P94" s="179" t="s">
        <v>139</v>
      </c>
      <c r="Q94" s="179"/>
      <c r="R94" s="179"/>
      <c r="S94" s="179"/>
      <c r="T94" s="179"/>
    </row>
    <row r="95" spans="1:23" ht="15.75" x14ac:dyDescent="0.25">
      <c r="P95" s="180"/>
      <c r="Q95" s="180"/>
      <c r="R95" s="180"/>
      <c r="S95" s="180"/>
      <c r="T95" s="180"/>
    </row>
    <row r="96" spans="1:23" ht="15.75" x14ac:dyDescent="0.25">
      <c r="P96" s="179" t="s">
        <v>140</v>
      </c>
      <c r="Q96" s="179"/>
      <c r="R96" s="179"/>
      <c r="S96" s="179"/>
      <c r="T96" s="179"/>
    </row>
    <row r="97" spans="12:23" ht="15.75" x14ac:dyDescent="0.25">
      <c r="P97" s="179" t="s">
        <v>141</v>
      </c>
      <c r="Q97" s="179"/>
      <c r="R97" s="179"/>
      <c r="S97" s="179"/>
      <c r="T97" s="179"/>
    </row>
    <row r="98" spans="12:23" ht="15.75" x14ac:dyDescent="0.25">
      <c r="P98" s="181"/>
      <c r="Q98" s="181"/>
      <c r="R98" s="181"/>
      <c r="S98" s="181"/>
      <c r="T98" s="181"/>
    </row>
    <row r="99" spans="12:23" x14ac:dyDescent="0.2">
      <c r="L99" s="182">
        <f>L11+L29+L44+L58+L76</f>
        <v>49733000</v>
      </c>
      <c r="M99" s="182"/>
      <c r="N99" s="182">
        <f t="shared" ref="N99:U99" si="1">N11+N29+N44+N58+N76</f>
        <v>52020550</v>
      </c>
      <c r="O99" s="182"/>
      <c r="P99" s="182">
        <f t="shared" si="1"/>
        <v>55543684</v>
      </c>
      <c r="Q99" s="182"/>
      <c r="R99" s="182">
        <f t="shared" si="1"/>
        <v>56202168</v>
      </c>
      <c r="S99" s="182"/>
      <c r="T99" s="182">
        <f t="shared" si="1"/>
        <v>58636087</v>
      </c>
      <c r="U99" s="182">
        <f t="shared" si="1"/>
        <v>250292704</v>
      </c>
      <c r="V99" s="182"/>
      <c r="W99" s="182"/>
    </row>
    <row r="100" spans="12:23" ht="15.75" x14ac:dyDescent="0.25">
      <c r="P100" s="180"/>
      <c r="Q100" s="180"/>
      <c r="R100" s="180"/>
      <c r="S100" s="180"/>
      <c r="T100" s="180"/>
    </row>
    <row r="101" spans="12:23" ht="15.75" x14ac:dyDescent="0.25">
      <c r="P101" s="180"/>
      <c r="Q101" s="180"/>
      <c r="R101" s="180"/>
      <c r="S101" s="180"/>
      <c r="T101" s="180"/>
    </row>
    <row r="102" spans="12:23" ht="15.75" x14ac:dyDescent="0.25">
      <c r="P102" s="183"/>
      <c r="Q102" s="183"/>
      <c r="R102" s="183" t="s">
        <v>142</v>
      </c>
      <c r="S102" s="183"/>
      <c r="T102" s="183"/>
    </row>
    <row r="103" spans="12:23" ht="15.75" x14ac:dyDescent="0.25">
      <c r="Q103" s="181"/>
      <c r="R103" s="181" t="s">
        <v>143</v>
      </c>
      <c r="S103" s="181"/>
      <c r="T103" s="181"/>
    </row>
    <row r="104" spans="12:23" ht="15.75" x14ac:dyDescent="0.25">
      <c r="P104" s="179" t="s">
        <v>144</v>
      </c>
      <c r="Q104" s="179"/>
      <c r="R104" s="179"/>
      <c r="S104" s="179"/>
      <c r="T104" s="179"/>
    </row>
  </sheetData>
  <mergeCells count="165">
    <mergeCell ref="P94:T94"/>
    <mergeCell ref="P96:T96"/>
    <mergeCell ref="P97:T97"/>
    <mergeCell ref="P104:T104"/>
    <mergeCell ref="G89:G90"/>
    <mergeCell ref="A91:A92"/>
    <mergeCell ref="B91:B92"/>
    <mergeCell ref="C91:C92"/>
    <mergeCell ref="D91:D92"/>
    <mergeCell ref="E91:E92"/>
    <mergeCell ref="F91:F92"/>
    <mergeCell ref="G91:G92"/>
    <mergeCell ref="G79:G80"/>
    <mergeCell ref="G81:G82"/>
    <mergeCell ref="G83:G84"/>
    <mergeCell ref="D84:D89"/>
    <mergeCell ref="E84:E89"/>
    <mergeCell ref="A85:A86"/>
    <mergeCell ref="B85:B89"/>
    <mergeCell ref="C85:C89"/>
    <mergeCell ref="G85:G86"/>
    <mergeCell ref="G87:G88"/>
    <mergeCell ref="Q73:Q74"/>
    <mergeCell ref="S73:S74"/>
    <mergeCell ref="T73:T74"/>
    <mergeCell ref="U73:U74"/>
    <mergeCell ref="V73:V74"/>
    <mergeCell ref="W73:W74"/>
    <mergeCell ref="J73:J74"/>
    <mergeCell ref="K73:K74"/>
    <mergeCell ref="L73:L74"/>
    <mergeCell ref="M73:M74"/>
    <mergeCell ref="N73:N74"/>
    <mergeCell ref="P73:P74"/>
    <mergeCell ref="G68:G69"/>
    <mergeCell ref="G70:G71"/>
    <mergeCell ref="O72:O74"/>
    <mergeCell ref="B73:B74"/>
    <mergeCell ref="C73:C74"/>
    <mergeCell ref="D73:D74"/>
    <mergeCell ref="F73:F74"/>
    <mergeCell ref="G73:G74"/>
    <mergeCell ref="H73:H74"/>
    <mergeCell ref="I73:I74"/>
    <mergeCell ref="T54:T55"/>
    <mergeCell ref="U54:U55"/>
    <mergeCell ref="V54:V55"/>
    <mergeCell ref="W54:W55"/>
    <mergeCell ref="G63:G64"/>
    <mergeCell ref="G65:G66"/>
    <mergeCell ref="N54:N55"/>
    <mergeCell ref="O54:O55"/>
    <mergeCell ref="P54:P55"/>
    <mergeCell ref="Q54:Q55"/>
    <mergeCell ref="R54:R55"/>
    <mergeCell ref="S54:S55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D54:D55"/>
    <mergeCell ref="F54:F55"/>
    <mergeCell ref="G54:G55"/>
    <mergeCell ref="T40:T41"/>
    <mergeCell ref="U40:U41"/>
    <mergeCell ref="V40:V41"/>
    <mergeCell ref="W40:W41"/>
    <mergeCell ref="G49:G50"/>
    <mergeCell ref="G51:G52"/>
    <mergeCell ref="N40:N41"/>
    <mergeCell ref="O40:O41"/>
    <mergeCell ref="P40:P41"/>
    <mergeCell ref="Q40:Q41"/>
    <mergeCell ref="R40:R41"/>
    <mergeCell ref="S40:S41"/>
    <mergeCell ref="H40:H41"/>
    <mergeCell ref="I40:I41"/>
    <mergeCell ref="J40:J41"/>
    <mergeCell ref="K40:K41"/>
    <mergeCell ref="L40:L41"/>
    <mergeCell ref="M40:M41"/>
    <mergeCell ref="T24:T25"/>
    <mergeCell ref="U24:U25"/>
    <mergeCell ref="V24:V25"/>
    <mergeCell ref="W24:W25"/>
    <mergeCell ref="G35:G36"/>
    <mergeCell ref="A40:A41"/>
    <mergeCell ref="B40:B41"/>
    <mergeCell ref="C40:C41"/>
    <mergeCell ref="F40:F41"/>
    <mergeCell ref="G40:G41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4:A25"/>
    <mergeCell ref="B24:B25"/>
    <mergeCell ref="C24:C25"/>
    <mergeCell ref="D24:D25"/>
    <mergeCell ref="F24:F25"/>
    <mergeCell ref="G24:G25"/>
    <mergeCell ref="A20:A21"/>
    <mergeCell ref="B20:B21"/>
    <mergeCell ref="C20:C21"/>
    <mergeCell ref="D20:D21"/>
    <mergeCell ref="E20:E21"/>
    <mergeCell ref="G20:G21"/>
    <mergeCell ref="T6:T7"/>
    <mergeCell ref="U6:U7"/>
    <mergeCell ref="V6:V7"/>
    <mergeCell ref="W6:W7"/>
    <mergeCell ref="F15:F16"/>
    <mergeCell ref="G16:G17"/>
    <mergeCell ref="F17:F21"/>
    <mergeCell ref="G18:G19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F6:F7"/>
    <mergeCell ref="G6:G7"/>
    <mergeCell ref="K3:T3"/>
    <mergeCell ref="U3:U5"/>
    <mergeCell ref="V3:V5"/>
    <mergeCell ref="W3:W5"/>
    <mergeCell ref="K4:L4"/>
    <mergeCell ref="M4:N4"/>
    <mergeCell ref="O4:P4"/>
    <mergeCell ref="Q4:R4"/>
    <mergeCell ref="S4:T4"/>
    <mergeCell ref="A1:W1"/>
    <mergeCell ref="A3:A5"/>
    <mergeCell ref="B3:B5"/>
    <mergeCell ref="C3:C5"/>
    <mergeCell ref="D3:D5"/>
    <mergeCell ref="E3:E5"/>
    <mergeCell ref="F3:F5"/>
    <mergeCell ref="G3:G5"/>
    <mergeCell ref="H3:H5"/>
    <mergeCell ref="I3:J4"/>
  </mergeCells>
  <pageMargins left="0.19" right="0.23" top="0.62" bottom="0.31" header="0.3" footer="0.17"/>
  <pageSetup paperSize="9" scale="5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6.1</vt:lpstr>
      <vt:lpstr>'Tabel 6.1'!Print_Area</vt:lpstr>
      <vt:lpstr>'Tabel 6.1'!Print_Titles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TOMEE</dc:creator>
  <cp:lastModifiedBy>TOMEE</cp:lastModifiedBy>
  <dcterms:created xsi:type="dcterms:W3CDTF">2020-02-10T04:40:07Z</dcterms:created>
  <dcterms:modified xsi:type="dcterms:W3CDTF">2020-02-10T04:40:40Z</dcterms:modified>
</cp:coreProperties>
</file>